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Q:\Roads &amp; Stormwater\PRIVATE TOWNSHIP DEVELOPMENT\TOWNSHIP CONTROL\All files general\Documents TOWNSHIPS\Quality Report Test Results\"/>
    </mc:Choice>
  </mc:AlternateContent>
  <xr:revisionPtr revIDLastSave="0" documentId="8_{F20B7BD2-4579-4E6E-BDCD-823FEE873FB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avement Layers " sheetId="1" r:id="rId1"/>
    <sheet name="DATA" sheetId="2" state="hidden" r:id="rId2"/>
  </sheets>
  <definedNames>
    <definedName name="AC">DATA!$F$43:$H$43</definedName>
    <definedName name="AG">DATA!$C$43:$E$43</definedName>
    <definedName name="AO">DATA!$K$43:$M$43</definedName>
    <definedName name="AS">DATA!$I$43:$J$43</definedName>
    <definedName name="BASE">DATA!$C$7:$E$7</definedName>
    <definedName name="_xlnm.Print_Area" localSheetId="0">'Pavement Layers '!$A$1:$R$57</definedName>
    <definedName name="Selected">DATA!$I$7:$L$7</definedName>
    <definedName name="StabilisedBase">DATA!$C$27:$F$27</definedName>
    <definedName name="StabilizedBase">DATA!$C$27:$F$27</definedName>
    <definedName name="StabilizedSubbase">DATA!$G$27:$J$27</definedName>
    <definedName name="Subbase">DATA!$F$7:$H$7</definedName>
    <definedName name="Surface">DATA!$C$39:$M$39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3" i="2" l="1"/>
  <c r="T11" i="2"/>
  <c r="T9" i="2"/>
  <c r="T10" i="2"/>
  <c r="T8" i="2"/>
  <c r="T7" i="2"/>
  <c r="T6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P50" i="2"/>
  <c r="P49" i="2"/>
  <c r="P48" i="2"/>
  <c r="P47" i="2"/>
  <c r="P46" i="2"/>
  <c r="P45" i="2"/>
  <c r="P44" i="2"/>
  <c r="P43" i="2"/>
  <c r="P23" i="2"/>
  <c r="P22" i="2"/>
  <c r="P21" i="2"/>
</calcChain>
</file>

<file path=xl/sharedStrings.xml><?xml version="1.0" encoding="utf-8"?>
<sst xmlns="http://schemas.openxmlformats.org/spreadsheetml/2006/main" count="380" uniqueCount="286">
  <si>
    <t xml:space="preserve">TRH 14 Material Type </t>
  </si>
  <si>
    <t xml:space="preserve">Engineers Specification </t>
  </si>
  <si>
    <t>TRH14 Classifications System for Granular materials, Gravels &amp; Soils</t>
  </si>
  <si>
    <t xml:space="preserve">Groups </t>
  </si>
  <si>
    <t xml:space="preserve">Description </t>
  </si>
  <si>
    <t>Material Class</t>
  </si>
  <si>
    <t xml:space="preserve">Natural Gravels </t>
  </si>
  <si>
    <t>Gravel Soil</t>
  </si>
  <si>
    <t>G1</t>
  </si>
  <si>
    <t>G2</t>
  </si>
  <si>
    <t>G3</t>
  </si>
  <si>
    <t>G4</t>
  </si>
  <si>
    <t>G6</t>
  </si>
  <si>
    <t>G7</t>
  </si>
  <si>
    <t>G8</t>
  </si>
  <si>
    <t>G9</t>
  </si>
  <si>
    <t>G10</t>
  </si>
  <si>
    <t>G5</t>
  </si>
  <si>
    <t>Categorised in terms of properties below</t>
  </si>
  <si>
    <t xml:space="preserve">Natural Gravel; may be mixed with crushed rock such as boulders. May be cementitiously or mechanically modified. </t>
  </si>
  <si>
    <t xml:space="preserve">Crushed unweathered rock </t>
  </si>
  <si>
    <t>Crushed rock, boulders or coarse gravel.</t>
  </si>
  <si>
    <t xml:space="preserve">ATTERBERG LIMITS </t>
  </si>
  <si>
    <t xml:space="preserve">Plasticity Index, PI (Max) </t>
  </si>
  <si>
    <t xml:space="preserve">Grading Modulus (Min) </t>
  </si>
  <si>
    <t xml:space="preserve">N / A </t>
  </si>
  <si>
    <t>N / A</t>
  </si>
  <si>
    <t xml:space="preserve">Liquid Limit (Max) </t>
  </si>
  <si>
    <t xml:space="preserve">No Atterberg Limit Requirements </t>
  </si>
  <si>
    <t xml:space="preserve">GRADING </t>
  </si>
  <si>
    <t xml:space="preserve">BEARING STRENGTH &amp; SWELL </t>
  </si>
  <si>
    <t>N/ A</t>
  </si>
  <si>
    <t>0.2 at 100%</t>
  </si>
  <si>
    <t xml:space="preserve">FIELD COMPACTION </t>
  </si>
  <si>
    <t xml:space="preserve">BASE </t>
  </si>
  <si>
    <t xml:space="preserve">SUBBASE </t>
  </si>
  <si>
    <t>SELECTED LAYERS</t>
  </si>
  <si>
    <t xml:space="preserve">SUBGRADE </t>
  </si>
  <si>
    <t>12 or 3GM+10</t>
  </si>
  <si>
    <t xml:space="preserve">Depth (mm) </t>
  </si>
  <si>
    <t>Typical Depth</t>
  </si>
  <si>
    <t xml:space="preserve">Criteria </t>
  </si>
  <si>
    <t>C1</t>
  </si>
  <si>
    <t>C2</t>
  </si>
  <si>
    <t>C3</t>
  </si>
  <si>
    <t>C4</t>
  </si>
  <si>
    <t xml:space="preserve">Material Before Treatment </t>
  </si>
  <si>
    <t>&gt; G3</t>
  </si>
  <si>
    <t>Atterberg Limit after Treetment (PI)</t>
  </si>
  <si>
    <t>&gt; G5</t>
  </si>
  <si>
    <t>&gt; G7</t>
  </si>
  <si>
    <t>&lt; 6</t>
  </si>
  <si>
    <t xml:space="preserve">A. At 100% of MOD AASHTO DENSITY </t>
  </si>
  <si>
    <t>B. at 97% of MOD AASHTO DENSITY</t>
  </si>
  <si>
    <t>86 - 88% OF APPARENT DENSITY</t>
  </si>
  <si>
    <t xml:space="preserve">100% - 102% MOD AASHTO DENSITY </t>
  </si>
  <si>
    <t xml:space="preserve">98% MOD AASHTO DENSITY </t>
  </si>
  <si>
    <t xml:space="preserve">CBR, % (Min) MOD AASHTO DENSITY </t>
  </si>
  <si>
    <t xml:space="preserve">SWELL, % (MAX) MOD AASHTO DENSITY </t>
  </si>
  <si>
    <t xml:space="preserve">95% MOD AASHTO DENSITY </t>
  </si>
  <si>
    <t xml:space="preserve">95% - 97% MOD AASHTO DENSITY </t>
  </si>
  <si>
    <t xml:space="preserve">93% - 95% MOD AASHTO DENSITY </t>
  </si>
  <si>
    <t xml:space="preserve">90% - 93% MOD AASHTO DENSITY </t>
  </si>
  <si>
    <t>Field Compaction</t>
  </si>
  <si>
    <t>0.5 at 100%</t>
  </si>
  <si>
    <t>1 at 100%</t>
  </si>
  <si>
    <t>1.5 at 100%</t>
  </si>
  <si>
    <t xml:space="preserve">Design Strength (Unconfined Compressive Strength) </t>
  </si>
  <si>
    <t xml:space="preserve">250 kPa at 95% to 97% MOD AASHTO DENSITY </t>
  </si>
  <si>
    <t xml:space="preserve">200 kPa at 95% to 97% MOD AASHTO DENSITY </t>
  </si>
  <si>
    <t xml:space="preserve">400 kPa at 95% to 97% MOD AASHTO DENSITY </t>
  </si>
  <si>
    <t>Indirect Tensile Strength (Min)</t>
  </si>
  <si>
    <t>CHAINAGE (m)</t>
  </si>
  <si>
    <t>Typical Layer</t>
  </si>
  <si>
    <t xml:space="preserve">Subbase </t>
  </si>
  <si>
    <t xml:space="preserve">Selected </t>
  </si>
  <si>
    <t>Subgrade</t>
  </si>
  <si>
    <t>Base</t>
  </si>
  <si>
    <t>Surface</t>
  </si>
  <si>
    <t>Layer</t>
  </si>
  <si>
    <t>4 MPa &lt; UCS</t>
  </si>
  <si>
    <t>2 MPa &lt; UCS</t>
  </si>
  <si>
    <t>1 MPa &lt; UCS</t>
  </si>
  <si>
    <t>0.5 MPa &lt; UCS</t>
  </si>
  <si>
    <t>Field Compaction (%)</t>
  </si>
  <si>
    <t>Graded Crushed Stone</t>
  </si>
  <si>
    <t>ASHPALT SURFACES</t>
  </si>
  <si>
    <t xml:space="preserve">CRITERIA </t>
  </si>
  <si>
    <t>AG</t>
  </si>
  <si>
    <t>AC</t>
  </si>
  <si>
    <t>AS</t>
  </si>
  <si>
    <t>AO</t>
  </si>
  <si>
    <t xml:space="preserve">CONTINIOUSLY GRADED </t>
  </si>
  <si>
    <t xml:space="preserve">SEMI-GAP GRADED </t>
  </si>
  <si>
    <t xml:space="preserve">OPEN GRADED </t>
  </si>
  <si>
    <t xml:space="preserve">GAP GRADED </t>
  </si>
  <si>
    <t xml:space="preserve">HIGH STONE CONTENT </t>
  </si>
  <si>
    <t>INTERMEDIATE STONE CONTENT</t>
  </si>
  <si>
    <t xml:space="preserve">LOW STONE CONTENT </t>
  </si>
  <si>
    <t xml:space="preserve">COARSE </t>
  </si>
  <si>
    <t xml:space="preserve">MEDIUM </t>
  </si>
  <si>
    <t xml:space="preserve">FINE </t>
  </si>
  <si>
    <t>19mm NOMINAL</t>
  </si>
  <si>
    <t xml:space="preserve">13.2mm NOMINAL </t>
  </si>
  <si>
    <t xml:space="preserve">Sieve Size (mm) </t>
  </si>
  <si>
    <t>-</t>
  </si>
  <si>
    <t>75-100</t>
  </si>
  <si>
    <t>65-80</t>
  </si>
  <si>
    <t>50-60</t>
  </si>
  <si>
    <t>45-55</t>
  </si>
  <si>
    <t>36-52</t>
  </si>
  <si>
    <t>25-45</t>
  </si>
  <si>
    <t>12-32</t>
  </si>
  <si>
    <t>5-12</t>
  </si>
  <si>
    <t>70-90</t>
  </si>
  <si>
    <t>60-70</t>
  </si>
  <si>
    <t>53-63</t>
  </si>
  <si>
    <t>45-63</t>
  </si>
  <si>
    <t>35-55</t>
  </si>
  <si>
    <t>15-35</t>
  </si>
  <si>
    <t>65-75</t>
  </si>
  <si>
    <t>55-70</t>
  </si>
  <si>
    <t>45-65</t>
  </si>
  <si>
    <t>20-40</t>
  </si>
  <si>
    <t>84-100</t>
  </si>
  <si>
    <t>70-92</t>
  </si>
  <si>
    <t>50-70</t>
  </si>
  <si>
    <t>37-55</t>
  </si>
  <si>
    <t>26-41</t>
  </si>
  <si>
    <t>16-28</t>
  </si>
  <si>
    <t>12-20</t>
  </si>
  <si>
    <t>08-15</t>
  </si>
  <si>
    <t>4-10</t>
  </si>
  <si>
    <t>82-100</t>
  </si>
  <si>
    <t>54-75</t>
  </si>
  <si>
    <t>38-57</t>
  </si>
  <si>
    <t>27-42</t>
  </si>
  <si>
    <t>18-32</t>
  </si>
  <si>
    <t>13-23</t>
  </si>
  <si>
    <t>9-16</t>
  </si>
  <si>
    <t>64-88</t>
  </si>
  <si>
    <t>46-70</t>
  </si>
  <si>
    <t>35-54</t>
  </si>
  <si>
    <t>24-40</t>
  </si>
  <si>
    <t>10-20</t>
  </si>
  <si>
    <t>4-12</t>
  </si>
  <si>
    <t>92-100</t>
  </si>
  <si>
    <t>82-93</t>
  </si>
  <si>
    <t>72-87</t>
  </si>
  <si>
    <t>50-64</t>
  </si>
  <si>
    <t>40-52</t>
  </si>
  <si>
    <t>36-47</t>
  </si>
  <si>
    <t>32-42</t>
  </si>
  <si>
    <t>22-35</t>
  </si>
  <si>
    <t>73-86</t>
  </si>
  <si>
    <t>52-65</t>
  </si>
  <si>
    <t>90-100</t>
  </si>
  <si>
    <t>35-65</t>
  </si>
  <si>
    <t>6-16</t>
  </si>
  <si>
    <t>4-14</t>
  </si>
  <si>
    <t>3-8</t>
  </si>
  <si>
    <t>2-5</t>
  </si>
  <si>
    <t>74-100</t>
  </si>
  <si>
    <t>12-26</t>
  </si>
  <si>
    <t>5-15</t>
  </si>
  <si>
    <t>70-100</t>
  </si>
  <si>
    <t>50-82</t>
  </si>
  <si>
    <t>16-38</t>
  </si>
  <si>
    <t>8-22</t>
  </si>
  <si>
    <t>4-15</t>
  </si>
  <si>
    <t>3-10</t>
  </si>
  <si>
    <t>2-6</t>
  </si>
  <si>
    <t>1-4</t>
  </si>
  <si>
    <t xml:space="preserve">AGGREGATE </t>
  </si>
  <si>
    <t>BITUMINOUS BINDER</t>
  </si>
  <si>
    <t xml:space="preserve">ACTIVE MINERAL FILLER </t>
  </si>
  <si>
    <t xml:space="preserve">cumulative % by mass passing sieve </t>
  </si>
  <si>
    <t>NOMINAL MIX PROPORTIONS (BY MASS)</t>
  </si>
  <si>
    <t xml:space="preserve">TRH 8 Material Type </t>
  </si>
  <si>
    <t xml:space="preserve">AVC (MAX) </t>
  </si>
  <si>
    <t xml:space="preserve">POLISHED STONE VALUE (MIN) </t>
  </si>
  <si>
    <t xml:space="preserve">FLAKINESS INDEX (MAX) </t>
  </si>
  <si>
    <t>WATER ABSORPTION (MAX) (1% BY MASS)</t>
  </si>
  <si>
    <t xml:space="preserve">Coarse Aggregate </t>
  </si>
  <si>
    <t xml:space="preserve">Sand Equivalent (min) </t>
  </si>
  <si>
    <t xml:space="preserve">Total fine fraction </t>
  </si>
  <si>
    <t xml:space="preserve">Sand to be mixed with aggregate </t>
  </si>
  <si>
    <t>Fine Aggregate</t>
  </si>
  <si>
    <t>10% FACT (MIN) (kN) (DRY)</t>
  </si>
  <si>
    <t xml:space="preserve">FILLER </t>
  </si>
  <si>
    <t xml:space="preserve">Particale size </t>
  </si>
  <si>
    <t xml:space="preserve">&gt; 90% must by mass must pass 0.075mm </t>
  </si>
  <si>
    <t xml:space="preserve">Note: </t>
  </si>
  <si>
    <t xml:space="preserve">When considering Aspahlt design - please refer to TRH8 page 19 for the design criteria. </t>
  </si>
  <si>
    <t>UCS &gt; 1.00 MPa</t>
  </si>
  <si>
    <t xml:space="preserve">UCS &gt; 6 MPa </t>
  </si>
  <si>
    <t xml:space="preserve"> UCS &gt; 3 MPa</t>
  </si>
  <si>
    <t>UCS &gt; 1.5 MPa</t>
  </si>
  <si>
    <t>&gt; 15 at 93%</t>
  </si>
  <si>
    <t xml:space="preserve">&gt; 10 at in situ </t>
  </si>
  <si>
    <t xml:space="preserve">&gt; 7 at in-situ </t>
  </si>
  <si>
    <t xml:space="preserve">&gt; 3 at in-situ </t>
  </si>
  <si>
    <t>&gt; 80 at 98%</t>
  </si>
  <si>
    <t>&gt; 45 at 95%</t>
  </si>
  <si>
    <t>&gt; 25 at 93%</t>
  </si>
  <si>
    <t xml:space="preserve">Signature </t>
  </si>
  <si>
    <t>ECSA Reg no:</t>
  </si>
  <si>
    <t xml:space="preserve">Project Detail </t>
  </si>
  <si>
    <t xml:space="preserve">Email </t>
  </si>
  <si>
    <t>Cell number</t>
  </si>
  <si>
    <t>Layer information</t>
  </si>
  <si>
    <t>Wayleave Number:</t>
  </si>
  <si>
    <t>Project Number:</t>
  </si>
  <si>
    <t>Binder (%)</t>
  </si>
  <si>
    <t>Voids in Mix (5)</t>
  </si>
  <si>
    <t>BD Material
(kg/m3)</t>
  </si>
  <si>
    <t>MVD (Rice)
(kg/m3)</t>
  </si>
  <si>
    <t>Core Thickness</t>
  </si>
  <si>
    <t>CHAINAGE  (m)</t>
  </si>
  <si>
    <t>`</t>
  </si>
  <si>
    <t>Professional Engineer  Name Surname</t>
  </si>
  <si>
    <t>Engineers Information</t>
  </si>
  <si>
    <t xml:space="preserve">Road Name: </t>
  </si>
  <si>
    <t>Firm Name</t>
  </si>
  <si>
    <t xml:space="preserve">(AC) CONTINIOUSLY GRADED </t>
  </si>
  <si>
    <r>
      <rPr>
        <b/>
        <sz val="11"/>
        <color theme="1"/>
        <rFont val="Calibri"/>
        <family val="2"/>
        <scheme val="minor"/>
      </rPr>
      <t>(AG)</t>
    </r>
    <r>
      <rPr>
        <sz val="11"/>
        <color theme="1"/>
        <rFont val="Calibri"/>
        <family val="2"/>
        <scheme val="minor"/>
      </rPr>
      <t xml:space="preserve"> GAP GRADED </t>
    </r>
  </si>
  <si>
    <r>
      <rPr>
        <b/>
        <sz val="11"/>
        <color theme="1"/>
        <rFont val="Calibri"/>
        <family val="2"/>
        <scheme val="minor"/>
      </rPr>
      <t>(AC)</t>
    </r>
    <r>
      <rPr>
        <sz val="11"/>
        <color theme="1"/>
        <rFont val="Calibri"/>
        <family val="2"/>
        <scheme val="minor"/>
      </rPr>
      <t xml:space="preserve"> CONTINIOUSLY GRADED </t>
    </r>
  </si>
  <si>
    <r>
      <rPr>
        <b/>
        <sz val="11"/>
        <color theme="1"/>
        <rFont val="Calibri"/>
        <family val="2"/>
        <scheme val="minor"/>
      </rPr>
      <t>(AS)</t>
    </r>
    <r>
      <rPr>
        <sz val="11"/>
        <color theme="1"/>
        <rFont val="Calibri"/>
        <family val="2"/>
        <scheme val="minor"/>
      </rPr>
      <t xml:space="preserve"> SEMI-GAP GRADED </t>
    </r>
  </si>
  <si>
    <r>
      <rPr>
        <b/>
        <sz val="11"/>
        <color theme="1"/>
        <rFont val="Calibri"/>
        <family val="2"/>
        <scheme val="minor"/>
      </rPr>
      <t>(AO)</t>
    </r>
    <r>
      <rPr>
        <sz val="11"/>
        <color theme="1"/>
        <rFont val="Calibri"/>
        <family val="2"/>
        <scheme val="minor"/>
      </rPr>
      <t xml:space="preserve"> OPEN GRADED </t>
    </r>
  </si>
  <si>
    <t>ASPHALT BASE</t>
  </si>
  <si>
    <t>ASPHLAT SURFACING</t>
  </si>
  <si>
    <t>QUALITY CONTROL REPORT (SUMMARY)</t>
  </si>
  <si>
    <t>PTD-09</t>
  </si>
  <si>
    <t xml:space="preserve">Layer Description </t>
  </si>
  <si>
    <t>Actual Classification Results Testing frequency
One test per - 800m² with min of 2 per day</t>
  </si>
  <si>
    <t>Acceptance Control Compaction Testing frequency
One test per - 800m² with min of 2 per                    section of road</t>
  </si>
  <si>
    <t xml:space="preserve">Field Density                                                                                               (Minimum 4 of tests per lot or section of road) </t>
  </si>
  <si>
    <t>0 TO 270</t>
  </si>
  <si>
    <t>96,0     95,0   95,0    92,1</t>
  </si>
  <si>
    <t xml:space="preserve">93,5  94,3   94,0   94,3   98,0    </t>
  </si>
  <si>
    <t>50/70</t>
  </si>
  <si>
    <t>CH 200  CENTRE</t>
  </si>
  <si>
    <t>CH 150   LHS</t>
  </si>
  <si>
    <t>CH 100   RHS</t>
  </si>
  <si>
    <t>CH 50     CENTRE</t>
  </si>
  <si>
    <t>CH 30    RHS</t>
  </si>
  <si>
    <t>CH 70    CENTRE</t>
  </si>
  <si>
    <t>CH 110  LHS</t>
  </si>
  <si>
    <t>CH 170  CENTRE</t>
  </si>
  <si>
    <t>CH  30    RHS</t>
  </si>
  <si>
    <t>CH  70    RHS</t>
  </si>
  <si>
    <t>CH  110    LHS</t>
  </si>
  <si>
    <t>CH  200   RHS</t>
  </si>
  <si>
    <t>CH 60     RHS</t>
  </si>
  <si>
    <t>CH 100    LHS</t>
  </si>
  <si>
    <t>CH 140    RHS</t>
  </si>
  <si>
    <t>CH 180    CENTRE</t>
  </si>
  <si>
    <t>RHS</t>
  </si>
  <si>
    <t>LHS</t>
  </si>
  <si>
    <t xml:space="preserve">Chemically Stabalized pavment layers </t>
  </si>
  <si>
    <t xml:space="preserve">Pioneer Layer </t>
  </si>
  <si>
    <t>Ashpalt Surfacing (Min 30mm)</t>
  </si>
  <si>
    <t>Surface Bedding</t>
  </si>
  <si>
    <t>Stabilized Base</t>
  </si>
  <si>
    <t>Stabilized Subbase</t>
  </si>
  <si>
    <t>Dumprock Pioneer layer</t>
  </si>
  <si>
    <t xml:space="preserve">Modified Pioneer Layer </t>
  </si>
  <si>
    <t xml:space="preserve">Modified Material </t>
  </si>
  <si>
    <t>Material Group Description before treatment</t>
  </si>
  <si>
    <t>Actual Classification Results of Material used on site                                                 (Min of one test per 1500m² or 2 per lot or Section)</t>
  </si>
  <si>
    <t>Layer Thickness measured on site</t>
  </si>
  <si>
    <r>
      <t>MOD (kg / m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>)</t>
    </r>
  </si>
  <si>
    <t xml:space="preserve">You Must indicate  what clasification the material complied of C4 or C3 …...and have a relavent lab test result for it. </t>
  </si>
  <si>
    <t xml:space="preserve">You Must indicate  what clasification the material complied of G1 or G2 …......and have a relavent lab test result for it. </t>
  </si>
  <si>
    <t>NA</t>
  </si>
  <si>
    <t>BTB</t>
  </si>
  <si>
    <t>BSM1</t>
  </si>
  <si>
    <t>BSM2</t>
  </si>
  <si>
    <t>BSM3</t>
  </si>
  <si>
    <t xml:space="preserve">97% MOD AASHTO DENSITY </t>
  </si>
  <si>
    <t xml:space="preserve">93% MOD AASHTO DENSITY </t>
  </si>
  <si>
    <t xml:space="preserve">90% MOD AASHTO DENSITY </t>
  </si>
  <si>
    <t xml:space="preserve">91% MOD AASHTO DENSITY </t>
  </si>
  <si>
    <r>
      <t xml:space="preserve">TRH 14 Classification                                                                </t>
    </r>
    <r>
      <rPr>
        <i/>
        <sz val="8"/>
        <color theme="1"/>
        <rFont val="Arial"/>
        <family val="2"/>
      </rPr>
      <t>(Indicate your Classification result of material tested on site)</t>
    </r>
  </si>
  <si>
    <t xml:space="preserve">Depending on extend of work use the report sheet per Street or specific section. All related lab test results must accompany each summary report for easy reference. </t>
  </si>
  <si>
    <t>Section Description            Ch to CH (Max 600m /section)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</si>
</sst>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33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u/>
      <sz val="20"/>
      <color theme="0"/>
      <name val="Arial"/>
      <family val="2"/>
    </font>
    <font>
      <b/>
      <u/>
      <sz val="14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8">
    <xf numFmtId="0" fontId="0" fillId="0" borderId="0" xfId="0"/>
    <xf numFmtId="0" fontId="1" fillId="0" borderId="3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7" xfId="0" applyFont="1" applyBorder="1"/>
    <xf numFmtId="0" fontId="1" fillId="0" borderId="24" xfId="0" applyFont="1" applyBorder="1"/>
    <xf numFmtId="0" fontId="1" fillId="0" borderId="19" xfId="0" applyFont="1" applyBorder="1"/>
    <xf numFmtId="0" fontId="1" fillId="0" borderId="2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0" fontId="1" fillId="0" borderId="28" xfId="0" applyNumberFormat="1" applyFont="1" applyBorder="1" applyAlignment="1">
      <alignment horizontal="center"/>
    </xf>
    <xf numFmtId="9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0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3" fillId="2" borderId="1" xfId="0" applyFont="1" applyFill="1" applyBorder="1"/>
    <xf numFmtId="0" fontId="1" fillId="3" borderId="13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31" xfId="0" applyFont="1" applyBorder="1"/>
    <xf numFmtId="0" fontId="1" fillId="0" borderId="29" xfId="0" applyFont="1" applyBorder="1"/>
    <xf numFmtId="0" fontId="1" fillId="0" borderId="32" xfId="0" applyFont="1" applyBorder="1"/>
    <xf numFmtId="0" fontId="1" fillId="0" borderId="34" xfId="0" applyFont="1" applyBorder="1"/>
    <xf numFmtId="0" fontId="1" fillId="0" borderId="0" xfId="0" applyFont="1" applyAlignment="1">
      <alignment wrapText="1"/>
    </xf>
    <xf numFmtId="0" fontId="1" fillId="0" borderId="33" xfId="0" applyFont="1" applyBorder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3" xfId="0" applyFont="1" applyBorder="1"/>
    <xf numFmtId="0" fontId="1" fillId="0" borderId="51" xfId="0" applyFont="1" applyBorder="1" applyAlignment="1">
      <alignment horizontal="center" vertical="center" wrapText="1"/>
    </xf>
    <xf numFmtId="0" fontId="1" fillId="0" borderId="36" xfId="0" applyFont="1" applyBorder="1"/>
    <xf numFmtId="0" fontId="1" fillId="0" borderId="21" xfId="0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0" xfId="0" applyFont="1"/>
    <xf numFmtId="0" fontId="5" fillId="0" borderId="5" xfId="0" applyFont="1" applyBorder="1"/>
    <xf numFmtId="0" fontId="6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6" fontId="0" fillId="0" borderId="8" xfId="0" quotePrefix="1" applyNumberForma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" fontId="0" fillId="0" borderId="24" xfId="0" quotePrefix="1" applyNumberFormat="1" applyBorder="1" applyAlignment="1">
      <alignment horizontal="center"/>
    </xf>
    <xf numFmtId="16" fontId="0" fillId="0" borderId="25" xfId="0" quotePrefix="1" applyNumberFormat="1" applyBorder="1" applyAlignment="1">
      <alignment horizontal="center"/>
    </xf>
    <xf numFmtId="16" fontId="0" fillId="0" borderId="26" xfId="0" quotePrefix="1" applyNumberForma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" fontId="0" fillId="0" borderId="22" xfId="0" quotePrefix="1" applyNumberFormat="1" applyBorder="1" applyAlignment="1">
      <alignment horizontal="center"/>
    </xf>
    <xf numFmtId="0" fontId="0" fillId="0" borderId="23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16" fontId="0" fillId="0" borderId="23" xfId="0" quotePrefix="1" applyNumberFormat="1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3" xfId="0" applyBorder="1" applyAlignment="1">
      <alignment horizontal="right"/>
    </xf>
    <xf numFmtId="164" fontId="0" fillId="0" borderId="8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5" fontId="0" fillId="0" borderId="17" xfId="0" applyNumberFormat="1" applyBorder="1"/>
    <xf numFmtId="165" fontId="0" fillId="0" borderId="13" xfId="0" applyNumberFormat="1" applyBorder="1"/>
    <xf numFmtId="0" fontId="0" fillId="0" borderId="5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2" fillId="4" borderId="7" xfId="0" applyFont="1" applyFill="1" applyBorder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6" borderId="0" xfId="0" applyFont="1" applyFill="1"/>
    <xf numFmtId="0" fontId="4" fillId="6" borderId="18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/>
    <xf numFmtId="0" fontId="6" fillId="4" borderId="17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4" fillId="4" borderId="0" xfId="0" applyFont="1" applyFill="1"/>
    <xf numFmtId="0" fontId="6" fillId="4" borderId="0" xfId="0" applyFont="1" applyFill="1"/>
    <xf numFmtId="0" fontId="4" fillId="4" borderId="18" xfId="0" applyFont="1" applyFill="1" applyBorder="1" applyAlignment="1">
      <alignment horizontal="center"/>
    </xf>
    <xf numFmtId="0" fontId="0" fillId="4" borderId="17" xfId="0" applyFill="1" applyBorder="1"/>
    <xf numFmtId="0" fontId="0" fillId="4" borderId="0" xfId="0" applyFill="1"/>
    <xf numFmtId="0" fontId="0" fillId="4" borderId="18" xfId="0" applyFill="1" applyBorder="1"/>
    <xf numFmtId="0" fontId="1" fillId="4" borderId="0" xfId="0" applyFont="1" applyFill="1"/>
    <xf numFmtId="0" fontId="4" fillId="4" borderId="14" xfId="0" applyFont="1" applyFill="1" applyBorder="1"/>
    <xf numFmtId="0" fontId="5" fillId="4" borderId="0" xfId="0" applyFont="1" applyFill="1" applyAlignment="1">
      <alignment horizontal="center"/>
    </xf>
    <xf numFmtId="0" fontId="3" fillId="5" borderId="9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6" borderId="23" xfId="0" applyFont="1" applyFill="1" applyBorder="1" applyProtection="1">
      <protection locked="0"/>
    </xf>
    <xf numFmtId="0" fontId="1" fillId="6" borderId="5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21" xfId="0" applyFont="1" applyFill="1" applyBorder="1" applyAlignment="1" applyProtection="1">
      <alignment horizontal="center"/>
      <protection locked="0"/>
    </xf>
    <xf numFmtId="0" fontId="4" fillId="6" borderId="22" xfId="0" applyFont="1" applyFill="1" applyBorder="1" applyProtection="1">
      <protection locked="0"/>
    </xf>
    <xf numFmtId="0" fontId="4" fillId="6" borderId="8" xfId="0" applyFont="1" applyFill="1" applyBorder="1" applyProtection="1">
      <protection locked="0"/>
    </xf>
    <xf numFmtId="0" fontId="4" fillId="6" borderId="23" xfId="0" applyFont="1" applyFill="1" applyBorder="1" applyAlignment="1" applyProtection="1">
      <alignment horizontal="center"/>
      <protection locked="0"/>
    </xf>
    <xf numFmtId="0" fontId="4" fillId="6" borderId="24" xfId="0" applyFont="1" applyFill="1" applyBorder="1" applyProtection="1">
      <protection locked="0"/>
    </xf>
    <xf numFmtId="0" fontId="4" fillId="6" borderId="25" xfId="0" applyFont="1" applyFill="1" applyBorder="1" applyProtection="1">
      <protection locked="0"/>
    </xf>
    <xf numFmtId="0" fontId="4" fillId="6" borderId="26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5" borderId="9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9" fontId="0" fillId="0" borderId="0" xfId="0" applyNumberFormat="1"/>
    <xf numFmtId="0" fontId="13" fillId="5" borderId="6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left"/>
    </xf>
    <xf numFmtId="0" fontId="3" fillId="5" borderId="38" xfId="0" applyFont="1" applyFill="1" applyBorder="1" applyAlignment="1">
      <alignment horizontal="left"/>
    </xf>
    <xf numFmtId="0" fontId="10" fillId="6" borderId="8" xfId="0" applyFont="1" applyFill="1" applyBorder="1" applyAlignment="1" applyProtection="1">
      <alignment horizontal="center"/>
      <protection locked="0"/>
    </xf>
    <xf numFmtId="0" fontId="10" fillId="6" borderId="23" xfId="0" applyFont="1" applyFill="1" applyBorder="1" applyAlignment="1" applyProtection="1">
      <alignment horizontal="center"/>
      <protection locked="0"/>
    </xf>
    <xf numFmtId="0" fontId="14" fillId="6" borderId="38" xfId="0" applyFont="1" applyFill="1" applyBorder="1" applyAlignment="1" applyProtection="1">
      <alignment horizontal="center"/>
      <protection locked="0"/>
    </xf>
    <xf numFmtId="0" fontId="14" fillId="6" borderId="59" xfId="0" applyFont="1" applyFill="1" applyBorder="1" applyAlignment="1" applyProtection="1">
      <alignment horizontal="center"/>
      <protection locked="0"/>
    </xf>
    <xf numFmtId="0" fontId="3" fillId="5" borderId="36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6" borderId="8" xfId="0" applyFont="1" applyFill="1" applyBorder="1" applyAlignment="1" applyProtection="1">
      <alignment horizontal="center"/>
      <protection locked="0"/>
    </xf>
    <xf numFmtId="0" fontId="3" fillId="5" borderId="36" xfId="0" applyFont="1" applyFill="1" applyBorder="1" applyAlignment="1">
      <alignment horizontal="left"/>
    </xf>
    <xf numFmtId="0" fontId="3" fillId="5" borderId="57" xfId="0" applyFont="1" applyFill="1" applyBorder="1" applyAlignment="1">
      <alignment horizontal="left"/>
    </xf>
    <xf numFmtId="0" fontId="3" fillId="5" borderId="33" xfId="0" applyFont="1" applyFill="1" applyBorder="1" applyAlignment="1">
      <alignment horizontal="left"/>
    </xf>
    <xf numFmtId="0" fontId="3" fillId="5" borderId="55" xfId="0" applyFont="1" applyFill="1" applyBorder="1" applyAlignment="1">
      <alignment horizontal="left" wrapText="1"/>
    </xf>
    <xf numFmtId="0" fontId="3" fillId="5" borderId="38" xfId="0" applyFont="1" applyFill="1" applyBorder="1" applyAlignment="1">
      <alignment horizontal="left" wrapText="1"/>
    </xf>
    <xf numFmtId="0" fontId="4" fillId="6" borderId="54" xfId="0" applyFont="1" applyFill="1" applyBorder="1" applyAlignment="1" applyProtection="1">
      <alignment horizontal="center"/>
      <protection locked="0"/>
    </xf>
    <xf numFmtId="0" fontId="4" fillId="6" borderId="56" xfId="0" applyFont="1" applyFill="1" applyBorder="1" applyAlignment="1" applyProtection="1">
      <alignment horizontal="center"/>
      <protection locked="0"/>
    </xf>
    <xf numFmtId="0" fontId="4" fillId="6" borderId="60" xfId="0" applyFont="1" applyFill="1" applyBorder="1" applyAlignment="1" applyProtection="1">
      <alignment horizontal="center"/>
      <protection locked="0"/>
    </xf>
    <xf numFmtId="0" fontId="4" fillId="6" borderId="22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6" borderId="19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4" fillId="6" borderId="21" xfId="0" applyFont="1" applyFill="1" applyBorder="1" applyAlignment="1" applyProtection="1">
      <alignment horizontal="center" vertical="center" wrapText="1"/>
      <protection locked="0"/>
    </xf>
    <xf numFmtId="0" fontId="3" fillId="7" borderId="35" xfId="0" applyFont="1" applyFill="1" applyBorder="1" applyAlignment="1" applyProtection="1">
      <alignment horizontal="center" vertical="center"/>
      <protection locked="0"/>
    </xf>
    <xf numFmtId="0" fontId="3" fillId="7" borderId="20" xfId="0" applyFont="1" applyFill="1" applyBorder="1" applyAlignment="1" applyProtection="1">
      <alignment horizontal="center" vertical="center"/>
      <protection locked="0"/>
    </xf>
    <xf numFmtId="0" fontId="3" fillId="7" borderId="36" xfId="0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center" vertical="center"/>
      <protection locked="0"/>
    </xf>
    <xf numFmtId="9" fontId="3" fillId="7" borderId="20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27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8" xfId="0" applyNumberFormat="1" applyFont="1" applyFill="1" applyBorder="1" applyAlignment="1" applyProtection="1">
      <alignment horizontal="center" vertical="center" wrapText="1"/>
      <protection locked="0"/>
    </xf>
    <xf numFmtId="9" fontId="3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24" xfId="0" applyFont="1" applyFill="1" applyBorder="1" applyAlignment="1" applyProtection="1">
      <alignment horizontal="center" vertical="center" wrapText="1"/>
      <protection locked="0"/>
    </xf>
    <xf numFmtId="0" fontId="3" fillId="7" borderId="23" xfId="0" applyFont="1" applyFill="1" applyBorder="1" applyAlignment="1" applyProtection="1">
      <alignment horizontal="left" vertical="center" wrapText="1"/>
      <protection locked="0"/>
    </xf>
    <xf numFmtId="0" fontId="3" fillId="7" borderId="26" xfId="0" applyFont="1" applyFill="1" applyBorder="1" applyAlignment="1" applyProtection="1">
      <alignment horizontal="left" vertical="center" wrapTex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25" xfId="0" applyFont="1" applyFill="1" applyBorder="1" applyAlignment="1" applyProtection="1">
      <alignment horizontal="center" vertical="center" wrapText="1"/>
      <protection locked="0"/>
    </xf>
    <xf numFmtId="0" fontId="3" fillId="7" borderId="37" xfId="0" applyFont="1" applyFill="1" applyBorder="1" applyAlignment="1" applyProtection="1">
      <alignment horizontal="center"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28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25" xfId="0" applyFont="1" applyFill="1" applyBorder="1" applyAlignment="1" applyProtection="1">
      <alignment horizontal="center" vertical="center" wrapText="1"/>
      <protection locked="0"/>
    </xf>
    <xf numFmtId="0" fontId="4" fillId="6" borderId="26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6" borderId="38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 wrapText="1"/>
      <protection locked="0"/>
    </xf>
    <xf numFmtId="0" fontId="3" fillId="7" borderId="20" xfId="0" applyFont="1" applyFill="1" applyBorder="1" applyAlignment="1" applyProtection="1">
      <alignment horizontal="center" vertical="center" wrapText="1"/>
      <protection locked="0"/>
    </xf>
    <xf numFmtId="10" fontId="4" fillId="6" borderId="5" xfId="0" applyNumberFormat="1" applyFont="1" applyFill="1" applyBorder="1" applyAlignment="1" applyProtection="1">
      <alignment horizontal="center" vertical="center"/>
      <protection locked="0"/>
    </xf>
    <xf numFmtId="10" fontId="4" fillId="6" borderId="0" xfId="0" applyNumberFormat="1" applyFont="1" applyFill="1" applyAlignment="1" applyProtection="1">
      <alignment horizontal="center" vertical="center"/>
      <protection locked="0"/>
    </xf>
    <xf numFmtId="10" fontId="4" fillId="6" borderId="14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horizontal="left" wrapText="1"/>
    </xf>
    <xf numFmtId="0" fontId="15" fillId="5" borderId="4" xfId="0" applyFont="1" applyFill="1" applyBorder="1" applyAlignment="1">
      <alignment horizontal="left" wrapText="1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3" fillId="7" borderId="54" xfId="0" applyFont="1" applyFill="1" applyBorder="1" applyAlignment="1" applyProtection="1">
      <alignment horizontal="center" vertical="center"/>
      <protection locked="0"/>
    </xf>
    <xf numFmtId="0" fontId="3" fillId="7" borderId="56" xfId="0" applyFont="1" applyFill="1" applyBorder="1" applyAlignment="1" applyProtection="1">
      <alignment horizontal="center" vertical="center"/>
      <protection locked="0"/>
    </xf>
    <xf numFmtId="0" fontId="3" fillId="7" borderId="60" xfId="0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54" xfId="0" applyFont="1" applyFill="1" applyBorder="1" applyAlignment="1" applyProtection="1">
      <alignment horizontal="center" vertical="center"/>
      <protection locked="0"/>
    </xf>
    <xf numFmtId="0" fontId="4" fillId="6" borderId="60" xfId="0" applyFont="1" applyFill="1" applyBorder="1" applyAlignment="1" applyProtection="1">
      <alignment horizontal="center" vertical="center"/>
      <protection locked="0"/>
    </xf>
    <xf numFmtId="0" fontId="4" fillId="6" borderId="53" xfId="0" applyFont="1" applyFill="1" applyBorder="1" applyAlignment="1" applyProtection="1">
      <alignment horizontal="center" vertical="center"/>
      <protection locked="0"/>
    </xf>
    <xf numFmtId="0" fontId="4" fillId="6" borderId="61" xfId="0" applyFont="1" applyFill="1" applyBorder="1" applyAlignment="1" applyProtection="1">
      <alignment horizontal="center" vertical="center"/>
      <protection locked="0"/>
    </xf>
    <xf numFmtId="0" fontId="3" fillId="7" borderId="44" xfId="0" applyFont="1" applyFill="1" applyBorder="1" applyAlignment="1" applyProtection="1">
      <alignment horizontal="center" vertical="center" wrapText="1"/>
      <protection locked="0"/>
    </xf>
    <xf numFmtId="0" fontId="3" fillId="7" borderId="45" xfId="0" applyFont="1" applyFill="1" applyBorder="1" applyAlignment="1" applyProtection="1">
      <alignment horizontal="center" vertical="center" wrapText="1"/>
      <protection locked="0"/>
    </xf>
    <xf numFmtId="0" fontId="3" fillId="7" borderId="46" xfId="0" applyFont="1" applyFill="1" applyBorder="1" applyAlignment="1" applyProtection="1">
      <alignment horizontal="center" vertical="center" wrapText="1"/>
      <protection locked="0"/>
    </xf>
    <xf numFmtId="0" fontId="3" fillId="7" borderId="54" xfId="0" applyFont="1" applyFill="1" applyBorder="1" applyAlignment="1" applyProtection="1">
      <alignment horizontal="center" vertical="center" wrapText="1"/>
      <protection locked="0"/>
    </xf>
    <xf numFmtId="0" fontId="3" fillId="7" borderId="56" xfId="0" applyFont="1" applyFill="1" applyBorder="1" applyAlignment="1" applyProtection="1">
      <alignment horizontal="center" vertical="center" wrapText="1"/>
      <protection locked="0"/>
    </xf>
    <xf numFmtId="0" fontId="3" fillId="7" borderId="60" xfId="0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 applyProtection="1">
      <alignment horizontal="center"/>
      <protection locked="0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17" xfId="0" applyNumberForma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0" fillId="0" borderId="12" xfId="0" applyBorder="1" applyAlignment="1">
      <alignment horizontal="center" vertical="top" wrapText="1"/>
    </xf>
    <xf numFmtId="0" fontId="0" fillId="0" borderId="58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0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657497</xdr:colOff>
      <xdr:row>1</xdr:row>
      <xdr:rowOff>9834</xdr:rowOff>
    </xdr:from>
    <xdr:to>
      <xdr:col>16</xdr:col>
      <xdr:colOff>477610</xdr:colOff>
      <xdr:row>6</xdr:row>
      <xdr:rowOff>131695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5097" y="379948"/>
          <a:ext cx="1911531" cy="1834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9"/>
  <sheetViews>
    <sheetView tabSelected="1" view="pageBreakPreview" zoomScaleNormal="100" zoomScaleSheetLayoutView="100" workbookViewId="0">
      <selection activeCell="C6" sqref="C6"/>
    </sheetView>
  </sheetViews>
  <sheetFormatPr defaultRowHeight="14.4" x14ac:dyDescent="0.3"/>
  <cols>
    <col min="1" max="1" width="5.88671875" customWidth="1"/>
    <col min="2" max="2" width="13.77734375" customWidth="1"/>
    <col min="3" max="3" width="28.5546875" customWidth="1"/>
    <col min="4" max="4" width="24.21875" customWidth="1"/>
    <col min="5" max="5" width="12.109375" customWidth="1"/>
    <col min="6" max="6" width="9" customWidth="1"/>
    <col min="7" max="7" width="8.5546875" customWidth="1"/>
    <col min="8" max="9" width="10.6640625" customWidth="1"/>
    <col min="12" max="12" width="10.5546875" customWidth="1"/>
    <col min="13" max="13" width="27.6640625" customWidth="1"/>
    <col min="14" max="14" width="1.109375" customWidth="1"/>
    <col min="15" max="15" width="14.77734375" customWidth="1"/>
    <col min="16" max="16" width="15.88671875" customWidth="1"/>
    <col min="17" max="17" width="16.6640625" customWidth="1"/>
    <col min="18" max="18" width="26.21875" customWidth="1"/>
    <col min="19" max="19" width="11.88671875" customWidth="1"/>
  </cols>
  <sheetData>
    <row r="1" spans="1:19" ht="29.4" customHeight="1" thickBot="1" x14ac:dyDescent="0.45">
      <c r="A1" s="255" t="s">
        <v>231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121" t="s">
        <v>232</v>
      </c>
      <c r="S1" s="56"/>
    </row>
    <row r="2" spans="1:19" ht="17.399999999999999" x14ac:dyDescent="0.3">
      <c r="A2" s="171" t="s">
        <v>207</v>
      </c>
      <c r="B2" s="172"/>
      <c r="C2" s="173"/>
      <c r="D2" s="174" t="s">
        <v>221</v>
      </c>
      <c r="E2" s="175"/>
      <c r="F2" s="175"/>
      <c r="G2" s="175"/>
      <c r="H2" s="175"/>
      <c r="I2" s="175"/>
      <c r="J2" s="175"/>
      <c r="K2" s="175"/>
      <c r="L2" s="175"/>
      <c r="M2" s="176"/>
      <c r="N2" s="139"/>
      <c r="O2" s="131"/>
      <c r="P2" s="131"/>
      <c r="Q2" s="131"/>
      <c r="R2" s="132"/>
      <c r="S2" s="58"/>
    </row>
    <row r="3" spans="1:19" ht="25.05" customHeight="1" x14ac:dyDescent="0.3">
      <c r="A3" s="188" t="s">
        <v>211</v>
      </c>
      <c r="B3" s="186"/>
      <c r="C3" s="151"/>
      <c r="D3" s="186" t="s">
        <v>223</v>
      </c>
      <c r="E3" s="177"/>
      <c r="F3" s="185"/>
      <c r="G3" s="185"/>
      <c r="H3" s="185"/>
      <c r="I3" s="185"/>
      <c r="J3" s="185"/>
      <c r="K3" s="185"/>
      <c r="L3" s="185"/>
      <c r="M3" s="272"/>
      <c r="N3" s="146"/>
      <c r="O3" s="133"/>
      <c r="P3" s="133"/>
      <c r="Q3" s="133"/>
      <c r="R3" s="132"/>
      <c r="S3" s="58"/>
    </row>
    <row r="4" spans="1:19" ht="25.05" customHeight="1" x14ac:dyDescent="0.3">
      <c r="A4" s="188" t="s">
        <v>212</v>
      </c>
      <c r="B4" s="186"/>
      <c r="C4" s="151"/>
      <c r="D4" s="183" t="s">
        <v>220</v>
      </c>
      <c r="E4" s="184"/>
      <c r="F4" s="185"/>
      <c r="G4" s="185"/>
      <c r="H4" s="185"/>
      <c r="I4" s="177" t="s">
        <v>206</v>
      </c>
      <c r="J4" s="177"/>
      <c r="K4" s="179"/>
      <c r="L4" s="179"/>
      <c r="M4" s="180"/>
      <c r="N4" s="146"/>
      <c r="O4" s="133"/>
      <c r="P4" s="133"/>
      <c r="Q4" s="133"/>
      <c r="R4" s="132"/>
      <c r="S4" s="58"/>
    </row>
    <row r="5" spans="1:19" ht="25.05" customHeight="1" x14ac:dyDescent="0.3">
      <c r="A5" s="188" t="s">
        <v>222</v>
      </c>
      <c r="B5" s="186"/>
      <c r="C5" s="151"/>
      <c r="D5" s="186" t="s">
        <v>205</v>
      </c>
      <c r="E5" s="177"/>
      <c r="F5" s="185"/>
      <c r="G5" s="185"/>
      <c r="H5" s="185"/>
      <c r="I5" s="177" t="s">
        <v>208</v>
      </c>
      <c r="J5" s="177"/>
      <c r="K5" s="179"/>
      <c r="L5" s="179"/>
      <c r="M5" s="180"/>
      <c r="N5" s="146"/>
      <c r="O5" s="133"/>
      <c r="P5" s="133"/>
      <c r="Q5" s="133"/>
      <c r="R5" s="132"/>
      <c r="S5" s="58"/>
    </row>
    <row r="6" spans="1:19" ht="42.6" customHeight="1" thickBot="1" x14ac:dyDescent="0.35">
      <c r="A6" s="189" t="s">
        <v>285</v>
      </c>
      <c r="B6" s="190"/>
      <c r="C6" s="152" t="s">
        <v>237</v>
      </c>
      <c r="D6" s="187"/>
      <c r="E6" s="178"/>
      <c r="F6" s="233"/>
      <c r="G6" s="233"/>
      <c r="H6" s="233"/>
      <c r="I6" s="178" t="s">
        <v>209</v>
      </c>
      <c r="J6" s="178"/>
      <c r="K6" s="181"/>
      <c r="L6" s="181"/>
      <c r="M6" s="182"/>
      <c r="N6" s="142"/>
      <c r="O6" s="134"/>
      <c r="P6" s="134"/>
      <c r="Q6" s="134"/>
      <c r="R6" s="132"/>
    </row>
    <row r="7" spans="1:19" ht="20.399999999999999" customHeight="1" thickBot="1" x14ac:dyDescent="0.35">
      <c r="A7" s="248" t="s">
        <v>284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50"/>
      <c r="N7" s="142"/>
      <c r="O7" s="134"/>
      <c r="P7" s="134"/>
      <c r="Q7" s="134"/>
      <c r="R7" s="132"/>
    </row>
    <row r="8" spans="1:19" ht="28.8" customHeight="1" thickBot="1" x14ac:dyDescent="0.35">
      <c r="A8" s="197" t="s">
        <v>210</v>
      </c>
      <c r="B8" s="198"/>
      <c r="C8" s="199"/>
      <c r="D8" s="234" t="s">
        <v>1</v>
      </c>
      <c r="E8" s="235"/>
      <c r="F8" s="235"/>
      <c r="G8" s="235"/>
      <c r="H8" s="235"/>
      <c r="I8" s="236"/>
      <c r="J8" s="230" t="s">
        <v>234</v>
      </c>
      <c r="K8" s="231"/>
      <c r="L8" s="231"/>
      <c r="M8" s="232"/>
      <c r="N8" s="144"/>
      <c r="O8" s="227" t="s">
        <v>235</v>
      </c>
      <c r="P8" s="198"/>
      <c r="Q8" s="198"/>
      <c r="R8" s="199"/>
      <c r="S8" s="57"/>
    </row>
    <row r="9" spans="1:19" ht="30" customHeight="1" thickBot="1" x14ac:dyDescent="0.35">
      <c r="A9" s="117" t="s">
        <v>39</v>
      </c>
      <c r="B9" s="117" t="s">
        <v>79</v>
      </c>
      <c r="C9" s="118" t="s">
        <v>233</v>
      </c>
      <c r="D9" s="117" t="s">
        <v>178</v>
      </c>
      <c r="E9" s="118" t="s">
        <v>4</v>
      </c>
      <c r="F9" s="117" t="s">
        <v>213</v>
      </c>
      <c r="G9" s="119" t="s">
        <v>214</v>
      </c>
      <c r="H9" s="117" t="s">
        <v>215</v>
      </c>
      <c r="I9" s="120" t="s">
        <v>216</v>
      </c>
      <c r="J9" s="117" t="s">
        <v>213</v>
      </c>
      <c r="K9" s="119" t="s">
        <v>214</v>
      </c>
      <c r="L9" s="117" t="s">
        <v>215</v>
      </c>
      <c r="M9" s="120" t="s">
        <v>216</v>
      </c>
      <c r="N9" s="138"/>
      <c r="O9" s="147" t="s">
        <v>218</v>
      </c>
      <c r="P9" s="148" t="s">
        <v>217</v>
      </c>
      <c r="Q9" s="150" t="s">
        <v>216</v>
      </c>
      <c r="R9" s="149" t="s">
        <v>84</v>
      </c>
      <c r="S9" s="57"/>
    </row>
    <row r="10" spans="1:19" ht="7.2" customHeight="1" thickBot="1" x14ac:dyDescent="0.35">
      <c r="A10" s="135"/>
      <c r="B10" s="13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8"/>
      <c r="O10" s="139"/>
      <c r="P10" s="139"/>
      <c r="Q10" s="139"/>
      <c r="R10" s="140"/>
      <c r="S10" s="57"/>
    </row>
    <row r="11" spans="1:19" ht="24" customHeight="1" thickBot="1" x14ac:dyDescent="0.35">
      <c r="A11" s="251">
        <v>30</v>
      </c>
      <c r="B11" s="257" t="s">
        <v>78</v>
      </c>
      <c r="C11" s="266" t="s">
        <v>230</v>
      </c>
      <c r="D11" s="266" t="s">
        <v>224</v>
      </c>
      <c r="E11" s="269" t="s">
        <v>100</v>
      </c>
      <c r="F11" s="273">
        <v>5</v>
      </c>
      <c r="G11" s="242">
        <v>4.8000000000000001E-2</v>
      </c>
      <c r="H11" s="245">
        <v>2.3359999999999999</v>
      </c>
      <c r="I11" s="237">
        <v>2.4529999999999998</v>
      </c>
      <c r="J11" s="260" t="s">
        <v>240</v>
      </c>
      <c r="K11" s="262">
        <v>4.8</v>
      </c>
      <c r="L11" s="262">
        <v>2.3359999999999999</v>
      </c>
      <c r="M11" s="264">
        <v>2.4529999999999998</v>
      </c>
      <c r="N11" s="138"/>
      <c r="O11" s="153" t="s">
        <v>257</v>
      </c>
      <c r="P11" s="154">
        <v>36.92</v>
      </c>
      <c r="Q11" s="154"/>
      <c r="R11" s="155"/>
    </row>
    <row r="12" spans="1:19" ht="24" customHeight="1" thickBot="1" x14ac:dyDescent="0.35">
      <c r="A12" s="252"/>
      <c r="B12" s="258"/>
      <c r="C12" s="267"/>
      <c r="D12" s="267"/>
      <c r="E12" s="270"/>
      <c r="F12" s="274"/>
      <c r="G12" s="243"/>
      <c r="H12" s="246"/>
      <c r="I12" s="238"/>
      <c r="J12" s="261"/>
      <c r="K12" s="263"/>
      <c r="L12" s="263"/>
      <c r="M12" s="265"/>
      <c r="N12" s="138"/>
      <c r="O12" s="153" t="s">
        <v>258</v>
      </c>
      <c r="P12" s="154">
        <v>28.44</v>
      </c>
      <c r="Q12" s="154"/>
      <c r="R12" s="155"/>
    </row>
    <row r="13" spans="1:19" ht="24" customHeight="1" thickBot="1" x14ac:dyDescent="0.35">
      <c r="A13" s="252"/>
      <c r="B13" s="258"/>
      <c r="C13" s="267"/>
      <c r="D13" s="267"/>
      <c r="E13" s="270"/>
      <c r="F13" s="274"/>
      <c r="G13" s="243"/>
      <c r="H13" s="246"/>
      <c r="I13" s="238"/>
      <c r="J13" s="260"/>
      <c r="K13" s="262"/>
      <c r="L13" s="262"/>
      <c r="M13" s="264"/>
      <c r="N13" s="138"/>
      <c r="O13" s="153"/>
      <c r="P13" s="154"/>
      <c r="Q13" s="154"/>
      <c r="R13" s="155"/>
    </row>
    <row r="14" spans="1:19" ht="24" customHeight="1" thickBot="1" x14ac:dyDescent="0.35">
      <c r="A14" s="253"/>
      <c r="B14" s="259"/>
      <c r="C14" s="268"/>
      <c r="D14" s="268"/>
      <c r="E14" s="271"/>
      <c r="F14" s="275"/>
      <c r="G14" s="244"/>
      <c r="H14" s="247"/>
      <c r="I14" s="239"/>
      <c r="J14" s="261"/>
      <c r="K14" s="263"/>
      <c r="L14" s="263"/>
      <c r="M14" s="265"/>
      <c r="N14" s="138"/>
      <c r="O14" s="153"/>
      <c r="P14" s="154"/>
      <c r="Q14" s="154"/>
      <c r="R14" s="155"/>
    </row>
    <row r="15" spans="1:19" ht="31.2" customHeight="1" thickBot="1" x14ac:dyDescent="0.35">
      <c r="A15" s="197" t="s">
        <v>210</v>
      </c>
      <c r="B15" s="198"/>
      <c r="C15" s="199"/>
      <c r="D15" s="197" t="s">
        <v>1</v>
      </c>
      <c r="E15" s="198"/>
      <c r="F15" s="198"/>
      <c r="G15" s="198"/>
      <c r="H15" s="198"/>
      <c r="I15" s="199"/>
      <c r="J15" s="227" t="s">
        <v>269</v>
      </c>
      <c r="K15" s="228"/>
      <c r="L15" s="228"/>
      <c r="M15" s="229"/>
      <c r="N15" s="144"/>
      <c r="O15" s="227" t="s">
        <v>236</v>
      </c>
      <c r="P15" s="198"/>
      <c r="Q15" s="198"/>
      <c r="R15" s="199"/>
    </row>
    <row r="16" spans="1:19" ht="26.4" customHeight="1" thickBot="1" x14ac:dyDescent="0.35">
      <c r="A16" s="117" t="s">
        <v>39</v>
      </c>
      <c r="B16" s="117" t="s">
        <v>79</v>
      </c>
      <c r="C16" s="117" t="s">
        <v>268</v>
      </c>
      <c r="D16" s="224" t="s">
        <v>0</v>
      </c>
      <c r="E16" s="226"/>
      <c r="F16" s="224" t="s">
        <v>63</v>
      </c>
      <c r="G16" s="225"/>
      <c r="H16" s="225"/>
      <c r="I16" s="226"/>
      <c r="J16" s="224" t="s">
        <v>283</v>
      </c>
      <c r="K16" s="225"/>
      <c r="L16" s="225"/>
      <c r="M16" s="226"/>
      <c r="N16" s="138"/>
      <c r="O16" s="166" t="s">
        <v>72</v>
      </c>
      <c r="P16" s="167" t="s">
        <v>270</v>
      </c>
      <c r="Q16" s="168" t="s">
        <v>271</v>
      </c>
      <c r="R16" s="169" t="s">
        <v>84</v>
      </c>
    </row>
    <row r="17" spans="1:18" ht="7.2" customHeight="1" thickBot="1" x14ac:dyDescent="0.35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3"/>
    </row>
    <row r="18" spans="1:18" ht="12.6" customHeight="1" x14ac:dyDescent="0.3">
      <c r="A18" s="240">
        <v>150</v>
      </c>
      <c r="B18" s="241" t="s">
        <v>77</v>
      </c>
      <c r="C18" s="254" t="s">
        <v>85</v>
      </c>
      <c r="D18" s="203" t="s">
        <v>9</v>
      </c>
      <c r="E18" s="204"/>
      <c r="F18" s="207" t="s">
        <v>54</v>
      </c>
      <c r="G18" s="207"/>
      <c r="H18" s="207"/>
      <c r="I18" s="208"/>
      <c r="J18" s="200" t="s">
        <v>273</v>
      </c>
      <c r="K18" s="201"/>
      <c r="L18" s="201"/>
      <c r="M18" s="202"/>
      <c r="N18" s="138"/>
      <c r="O18" s="156" t="s">
        <v>241</v>
      </c>
      <c r="P18" s="157">
        <v>150</v>
      </c>
      <c r="Q18" s="191">
        <v>2650</v>
      </c>
      <c r="R18" s="158">
        <v>87.7</v>
      </c>
    </row>
    <row r="19" spans="1:18" ht="12.6" customHeight="1" x14ac:dyDescent="0.3">
      <c r="A19" s="211"/>
      <c r="B19" s="215"/>
      <c r="C19" s="213"/>
      <c r="D19" s="205"/>
      <c r="E19" s="206"/>
      <c r="F19" s="209"/>
      <c r="G19" s="209"/>
      <c r="H19" s="209"/>
      <c r="I19" s="210"/>
      <c r="J19" s="194"/>
      <c r="K19" s="195"/>
      <c r="L19" s="195"/>
      <c r="M19" s="196"/>
      <c r="N19" s="138"/>
      <c r="O19" s="159" t="s">
        <v>242</v>
      </c>
      <c r="P19" s="160">
        <v>150</v>
      </c>
      <c r="Q19" s="192"/>
      <c r="R19" s="161">
        <v>87.3</v>
      </c>
    </row>
    <row r="20" spans="1:18" ht="12.6" customHeight="1" x14ac:dyDescent="0.3">
      <c r="A20" s="211"/>
      <c r="B20" s="215"/>
      <c r="C20" s="213"/>
      <c r="D20" s="205"/>
      <c r="E20" s="206"/>
      <c r="F20" s="209"/>
      <c r="G20" s="209"/>
      <c r="H20" s="209"/>
      <c r="I20" s="210"/>
      <c r="J20" s="194"/>
      <c r="K20" s="195"/>
      <c r="L20" s="195"/>
      <c r="M20" s="196"/>
      <c r="N20" s="138"/>
      <c r="O20" s="159" t="s">
        <v>243</v>
      </c>
      <c r="P20" s="160">
        <v>150</v>
      </c>
      <c r="Q20" s="192"/>
      <c r="R20" s="161">
        <v>88.1</v>
      </c>
    </row>
    <row r="21" spans="1:18" ht="12.6" customHeight="1" thickBot="1" x14ac:dyDescent="0.35">
      <c r="A21" s="211"/>
      <c r="B21" s="215"/>
      <c r="C21" s="213"/>
      <c r="D21" s="205"/>
      <c r="E21" s="206"/>
      <c r="F21" s="209"/>
      <c r="G21" s="209"/>
      <c r="H21" s="209"/>
      <c r="I21" s="210"/>
      <c r="J21" s="194"/>
      <c r="K21" s="195"/>
      <c r="L21" s="195"/>
      <c r="M21" s="196"/>
      <c r="N21" s="138"/>
      <c r="O21" s="162" t="s">
        <v>244</v>
      </c>
      <c r="P21" s="163">
        <v>150</v>
      </c>
      <c r="Q21" s="193"/>
      <c r="R21" s="164">
        <v>88.2</v>
      </c>
    </row>
    <row r="22" spans="1:18" ht="12.6" customHeight="1" x14ac:dyDescent="0.3">
      <c r="A22" s="211"/>
      <c r="B22" s="215"/>
      <c r="C22" s="213"/>
      <c r="D22" s="205"/>
      <c r="E22" s="206"/>
      <c r="F22" s="209"/>
      <c r="G22" s="209"/>
      <c r="H22" s="209"/>
      <c r="I22" s="210"/>
      <c r="J22" s="194"/>
      <c r="K22" s="195"/>
      <c r="L22" s="195"/>
      <c r="M22" s="196"/>
      <c r="N22" s="138"/>
      <c r="O22" s="156"/>
      <c r="P22" s="157"/>
      <c r="Q22" s="191"/>
      <c r="R22" s="158"/>
    </row>
    <row r="23" spans="1:18" ht="12.6" customHeight="1" x14ac:dyDescent="0.3">
      <c r="A23" s="211"/>
      <c r="B23" s="215"/>
      <c r="C23" s="213"/>
      <c r="D23" s="205"/>
      <c r="E23" s="206"/>
      <c r="F23" s="209"/>
      <c r="G23" s="209"/>
      <c r="H23" s="209"/>
      <c r="I23" s="210"/>
      <c r="J23" s="194"/>
      <c r="K23" s="195"/>
      <c r="L23" s="195"/>
      <c r="M23" s="196"/>
      <c r="N23" s="138"/>
      <c r="O23" s="159"/>
      <c r="P23" s="160"/>
      <c r="Q23" s="192"/>
      <c r="R23" s="161"/>
    </row>
    <row r="24" spans="1:18" ht="12.6" customHeight="1" x14ac:dyDescent="0.3">
      <c r="A24" s="211"/>
      <c r="B24" s="215"/>
      <c r="C24" s="213"/>
      <c r="D24" s="205"/>
      <c r="E24" s="206"/>
      <c r="F24" s="209"/>
      <c r="G24" s="209"/>
      <c r="H24" s="209"/>
      <c r="I24" s="210"/>
      <c r="J24" s="194"/>
      <c r="K24" s="195"/>
      <c r="L24" s="195"/>
      <c r="M24" s="196"/>
      <c r="N24" s="138"/>
      <c r="O24" s="159"/>
      <c r="P24" s="160"/>
      <c r="Q24" s="192"/>
      <c r="R24" s="161"/>
    </row>
    <row r="25" spans="1:18" ht="12.6" customHeight="1" thickBot="1" x14ac:dyDescent="0.35">
      <c r="A25" s="211"/>
      <c r="B25" s="215"/>
      <c r="C25" s="213"/>
      <c r="D25" s="205"/>
      <c r="E25" s="206"/>
      <c r="F25" s="209"/>
      <c r="G25" s="209"/>
      <c r="H25" s="209"/>
      <c r="I25" s="210"/>
      <c r="J25" s="194"/>
      <c r="K25" s="195"/>
      <c r="L25" s="195"/>
      <c r="M25" s="196"/>
      <c r="N25" s="138"/>
      <c r="O25" s="162"/>
      <c r="P25" s="163"/>
      <c r="Q25" s="193"/>
      <c r="R25" s="164"/>
    </row>
    <row r="26" spans="1:18" ht="12.6" customHeight="1" x14ac:dyDescent="0.3">
      <c r="A26" s="211">
        <v>150</v>
      </c>
      <c r="B26" s="215" t="s">
        <v>264</v>
      </c>
      <c r="C26" s="213" t="s">
        <v>6</v>
      </c>
      <c r="D26" s="205" t="s">
        <v>45</v>
      </c>
      <c r="E26" s="206"/>
      <c r="F26" s="209" t="s">
        <v>60</v>
      </c>
      <c r="G26" s="209"/>
      <c r="H26" s="209"/>
      <c r="I26" s="210"/>
      <c r="J26" s="194" t="s">
        <v>272</v>
      </c>
      <c r="K26" s="195"/>
      <c r="L26" s="195"/>
      <c r="M26" s="196"/>
      <c r="N26" s="138"/>
      <c r="O26" s="156" t="s">
        <v>245</v>
      </c>
      <c r="P26" s="157">
        <v>150</v>
      </c>
      <c r="Q26" s="191">
        <v>2150</v>
      </c>
      <c r="R26" s="158">
        <v>97.3</v>
      </c>
    </row>
    <row r="27" spans="1:18" ht="12.6" customHeight="1" x14ac:dyDescent="0.3">
      <c r="A27" s="211"/>
      <c r="B27" s="215"/>
      <c r="C27" s="213"/>
      <c r="D27" s="205"/>
      <c r="E27" s="206"/>
      <c r="F27" s="209"/>
      <c r="G27" s="209"/>
      <c r="H27" s="209"/>
      <c r="I27" s="210"/>
      <c r="J27" s="194"/>
      <c r="K27" s="195"/>
      <c r="L27" s="195"/>
      <c r="M27" s="196"/>
      <c r="N27" s="138"/>
      <c r="O27" s="159" t="s">
        <v>246</v>
      </c>
      <c r="P27" s="160">
        <v>150</v>
      </c>
      <c r="Q27" s="192"/>
      <c r="R27" s="161">
        <v>101.9</v>
      </c>
    </row>
    <row r="28" spans="1:18" ht="12.6" customHeight="1" x14ac:dyDescent="0.3">
      <c r="A28" s="211"/>
      <c r="B28" s="215"/>
      <c r="C28" s="213"/>
      <c r="D28" s="205"/>
      <c r="E28" s="206"/>
      <c r="F28" s="209"/>
      <c r="G28" s="209"/>
      <c r="H28" s="209"/>
      <c r="I28" s="210"/>
      <c r="J28" s="194"/>
      <c r="K28" s="195"/>
      <c r="L28" s="195"/>
      <c r="M28" s="196"/>
      <c r="N28" s="138"/>
      <c r="O28" s="159" t="s">
        <v>247</v>
      </c>
      <c r="P28" s="160">
        <v>150</v>
      </c>
      <c r="Q28" s="192"/>
      <c r="R28" s="161">
        <v>100.6</v>
      </c>
    </row>
    <row r="29" spans="1:18" ht="12.6" customHeight="1" thickBot="1" x14ac:dyDescent="0.35">
      <c r="A29" s="211"/>
      <c r="B29" s="215"/>
      <c r="C29" s="213"/>
      <c r="D29" s="205"/>
      <c r="E29" s="206"/>
      <c r="F29" s="209"/>
      <c r="G29" s="209"/>
      <c r="H29" s="209"/>
      <c r="I29" s="210"/>
      <c r="J29" s="194"/>
      <c r="K29" s="195"/>
      <c r="L29" s="195"/>
      <c r="M29" s="196"/>
      <c r="N29" s="138"/>
      <c r="O29" s="162" t="s">
        <v>248</v>
      </c>
      <c r="P29" s="163">
        <v>150</v>
      </c>
      <c r="Q29" s="193"/>
      <c r="R29" s="164">
        <v>102</v>
      </c>
    </row>
    <row r="30" spans="1:18" ht="12.6" customHeight="1" x14ac:dyDescent="0.3">
      <c r="A30" s="211"/>
      <c r="B30" s="215"/>
      <c r="C30" s="213"/>
      <c r="D30" s="205"/>
      <c r="E30" s="206"/>
      <c r="F30" s="209"/>
      <c r="G30" s="209"/>
      <c r="H30" s="209"/>
      <c r="I30" s="210"/>
      <c r="J30" s="194"/>
      <c r="K30" s="195"/>
      <c r="L30" s="195"/>
      <c r="M30" s="196"/>
      <c r="N30" s="138"/>
      <c r="O30" s="156"/>
      <c r="P30" s="157"/>
      <c r="Q30" s="191"/>
      <c r="R30" s="158"/>
    </row>
    <row r="31" spans="1:18" ht="12.6" customHeight="1" x14ac:dyDescent="0.3">
      <c r="A31" s="211"/>
      <c r="B31" s="215"/>
      <c r="C31" s="213"/>
      <c r="D31" s="205"/>
      <c r="E31" s="206"/>
      <c r="F31" s="209"/>
      <c r="G31" s="209"/>
      <c r="H31" s="209"/>
      <c r="I31" s="210"/>
      <c r="J31" s="194"/>
      <c r="K31" s="195"/>
      <c r="L31" s="195"/>
      <c r="M31" s="196"/>
      <c r="N31" s="138"/>
      <c r="O31" s="159"/>
      <c r="P31" s="160"/>
      <c r="Q31" s="192"/>
      <c r="R31" s="161"/>
    </row>
    <row r="32" spans="1:18" ht="12.6" customHeight="1" x14ac:dyDescent="0.3">
      <c r="A32" s="211"/>
      <c r="B32" s="215"/>
      <c r="C32" s="213"/>
      <c r="D32" s="205"/>
      <c r="E32" s="206"/>
      <c r="F32" s="209"/>
      <c r="G32" s="209"/>
      <c r="H32" s="209"/>
      <c r="I32" s="210"/>
      <c r="J32" s="194"/>
      <c r="K32" s="195"/>
      <c r="L32" s="195"/>
      <c r="M32" s="196"/>
      <c r="N32" s="138"/>
      <c r="O32" s="159"/>
      <c r="P32" s="160"/>
      <c r="Q32" s="192"/>
      <c r="R32" s="161"/>
    </row>
    <row r="33" spans="1:18" ht="12.6" customHeight="1" thickBot="1" x14ac:dyDescent="0.35">
      <c r="A33" s="211"/>
      <c r="B33" s="215"/>
      <c r="C33" s="213"/>
      <c r="D33" s="205"/>
      <c r="E33" s="206"/>
      <c r="F33" s="209"/>
      <c r="G33" s="209"/>
      <c r="H33" s="209"/>
      <c r="I33" s="210"/>
      <c r="J33" s="194"/>
      <c r="K33" s="195"/>
      <c r="L33" s="195"/>
      <c r="M33" s="196"/>
      <c r="N33" s="138"/>
      <c r="O33" s="162"/>
      <c r="P33" s="163"/>
      <c r="Q33" s="193"/>
      <c r="R33" s="164"/>
    </row>
    <row r="34" spans="1:18" ht="11.4" customHeight="1" x14ac:dyDescent="0.3">
      <c r="A34" s="211">
        <v>150</v>
      </c>
      <c r="B34" s="215" t="s">
        <v>75</v>
      </c>
      <c r="C34" s="213" t="s">
        <v>7</v>
      </c>
      <c r="D34" s="205" t="s">
        <v>12</v>
      </c>
      <c r="E34" s="206"/>
      <c r="F34" s="215" t="s">
        <v>61</v>
      </c>
      <c r="G34" s="215"/>
      <c r="H34" s="215"/>
      <c r="I34" s="219"/>
      <c r="J34" s="194"/>
      <c r="K34" s="195"/>
      <c r="L34" s="195"/>
      <c r="M34" s="196"/>
      <c r="N34" s="138"/>
      <c r="O34" s="156"/>
      <c r="P34" s="157"/>
      <c r="Q34" s="191"/>
      <c r="R34" s="158"/>
    </row>
    <row r="35" spans="1:18" ht="11.4" customHeight="1" x14ac:dyDescent="0.3">
      <c r="A35" s="211"/>
      <c r="B35" s="215"/>
      <c r="C35" s="213"/>
      <c r="D35" s="205"/>
      <c r="E35" s="206"/>
      <c r="F35" s="215"/>
      <c r="G35" s="215"/>
      <c r="H35" s="215"/>
      <c r="I35" s="219"/>
      <c r="J35" s="194"/>
      <c r="K35" s="195"/>
      <c r="L35" s="195"/>
      <c r="M35" s="196"/>
      <c r="N35" s="138"/>
      <c r="O35" s="159"/>
      <c r="P35" s="160"/>
      <c r="Q35" s="192"/>
      <c r="R35" s="161"/>
    </row>
    <row r="36" spans="1:18" ht="11.4" customHeight="1" x14ac:dyDescent="0.3">
      <c r="A36" s="211"/>
      <c r="B36" s="215"/>
      <c r="C36" s="213"/>
      <c r="D36" s="205"/>
      <c r="E36" s="206"/>
      <c r="F36" s="215"/>
      <c r="G36" s="215"/>
      <c r="H36" s="215"/>
      <c r="I36" s="219"/>
      <c r="J36" s="194"/>
      <c r="K36" s="195"/>
      <c r="L36" s="195"/>
      <c r="M36" s="196"/>
      <c r="N36" s="138"/>
      <c r="O36" s="159"/>
      <c r="P36" s="160"/>
      <c r="Q36" s="192"/>
      <c r="R36" s="161"/>
    </row>
    <row r="37" spans="1:18" ht="11.4" customHeight="1" thickBot="1" x14ac:dyDescent="0.35">
      <c r="A37" s="211"/>
      <c r="B37" s="215"/>
      <c r="C37" s="213"/>
      <c r="D37" s="205"/>
      <c r="E37" s="206"/>
      <c r="F37" s="215"/>
      <c r="G37" s="215"/>
      <c r="H37" s="215"/>
      <c r="I37" s="219"/>
      <c r="J37" s="194"/>
      <c r="K37" s="195"/>
      <c r="L37" s="195"/>
      <c r="M37" s="196"/>
      <c r="N37" s="138"/>
      <c r="O37" s="162"/>
      <c r="P37" s="163"/>
      <c r="Q37" s="193"/>
      <c r="R37" s="164"/>
    </row>
    <row r="38" spans="1:18" ht="11.4" customHeight="1" x14ac:dyDescent="0.3">
      <c r="A38" s="211"/>
      <c r="B38" s="215"/>
      <c r="C38" s="213"/>
      <c r="D38" s="205"/>
      <c r="E38" s="206"/>
      <c r="F38" s="215"/>
      <c r="G38" s="215"/>
      <c r="H38" s="215"/>
      <c r="I38" s="219"/>
      <c r="J38" s="194"/>
      <c r="K38" s="195"/>
      <c r="L38" s="195"/>
      <c r="M38" s="196"/>
      <c r="N38" s="138"/>
      <c r="O38" s="156"/>
      <c r="P38" s="157"/>
      <c r="Q38" s="191"/>
      <c r="R38" s="158"/>
    </row>
    <row r="39" spans="1:18" ht="11.4" customHeight="1" x14ac:dyDescent="0.3">
      <c r="A39" s="211"/>
      <c r="B39" s="215"/>
      <c r="C39" s="213"/>
      <c r="D39" s="205"/>
      <c r="E39" s="206"/>
      <c r="F39" s="215"/>
      <c r="G39" s="215"/>
      <c r="H39" s="215"/>
      <c r="I39" s="219"/>
      <c r="J39" s="194"/>
      <c r="K39" s="195"/>
      <c r="L39" s="195"/>
      <c r="M39" s="196"/>
      <c r="N39" s="138"/>
      <c r="O39" s="159"/>
      <c r="P39" s="160"/>
      <c r="Q39" s="192"/>
      <c r="R39" s="161"/>
    </row>
    <row r="40" spans="1:18" ht="11.4" customHeight="1" x14ac:dyDescent="0.3">
      <c r="A40" s="211"/>
      <c r="B40" s="215"/>
      <c r="C40" s="213"/>
      <c r="D40" s="205"/>
      <c r="E40" s="206"/>
      <c r="F40" s="215"/>
      <c r="G40" s="215"/>
      <c r="H40" s="215"/>
      <c r="I40" s="219"/>
      <c r="J40" s="194"/>
      <c r="K40" s="195"/>
      <c r="L40" s="195"/>
      <c r="M40" s="196"/>
      <c r="N40" s="138"/>
      <c r="O40" s="159"/>
      <c r="P40" s="160"/>
      <c r="Q40" s="192"/>
      <c r="R40" s="161"/>
    </row>
    <row r="41" spans="1:18" ht="11.4" customHeight="1" thickBot="1" x14ac:dyDescent="0.35">
      <c r="A41" s="211"/>
      <c r="B41" s="215"/>
      <c r="C41" s="213"/>
      <c r="D41" s="205"/>
      <c r="E41" s="206"/>
      <c r="F41" s="215"/>
      <c r="G41" s="215"/>
      <c r="H41" s="215"/>
      <c r="I41" s="219"/>
      <c r="J41" s="194"/>
      <c r="K41" s="195"/>
      <c r="L41" s="195"/>
      <c r="M41" s="196"/>
      <c r="N41" s="138"/>
      <c r="O41" s="162"/>
      <c r="P41" s="163"/>
      <c r="Q41" s="193"/>
      <c r="R41" s="164"/>
    </row>
    <row r="42" spans="1:18" ht="11.4" customHeight="1" x14ac:dyDescent="0.3">
      <c r="A42" s="211" t="s">
        <v>274</v>
      </c>
      <c r="B42" s="215" t="s">
        <v>75</v>
      </c>
      <c r="C42" s="213" t="s">
        <v>7</v>
      </c>
      <c r="D42" s="205" t="s">
        <v>13</v>
      </c>
      <c r="E42" s="206"/>
      <c r="F42" s="215" t="s">
        <v>61</v>
      </c>
      <c r="G42" s="215"/>
      <c r="H42" s="215"/>
      <c r="I42" s="219"/>
      <c r="J42" s="194"/>
      <c r="K42" s="195"/>
      <c r="L42" s="195"/>
      <c r="M42" s="196"/>
      <c r="N42" s="138"/>
      <c r="O42" s="156"/>
      <c r="P42" s="157"/>
      <c r="Q42" s="191"/>
      <c r="R42" s="158"/>
    </row>
    <row r="43" spans="1:18" ht="11.4" customHeight="1" x14ac:dyDescent="0.3">
      <c r="A43" s="211"/>
      <c r="B43" s="215"/>
      <c r="C43" s="213"/>
      <c r="D43" s="205"/>
      <c r="E43" s="206"/>
      <c r="F43" s="215"/>
      <c r="G43" s="215"/>
      <c r="H43" s="215"/>
      <c r="I43" s="219"/>
      <c r="J43" s="194"/>
      <c r="K43" s="195"/>
      <c r="L43" s="195"/>
      <c r="M43" s="196"/>
      <c r="N43" s="138"/>
      <c r="O43" s="159"/>
      <c r="P43" s="160"/>
      <c r="Q43" s="192"/>
      <c r="R43" s="165"/>
    </row>
    <row r="44" spans="1:18" ht="11.4" customHeight="1" x14ac:dyDescent="0.3">
      <c r="A44" s="211"/>
      <c r="B44" s="215"/>
      <c r="C44" s="213"/>
      <c r="D44" s="205"/>
      <c r="E44" s="206"/>
      <c r="F44" s="215"/>
      <c r="G44" s="215"/>
      <c r="H44" s="215"/>
      <c r="I44" s="219"/>
      <c r="J44" s="194"/>
      <c r="K44" s="195"/>
      <c r="L44" s="195"/>
      <c r="M44" s="196"/>
      <c r="N44" s="138"/>
      <c r="O44" s="159"/>
      <c r="P44" s="160"/>
      <c r="Q44" s="192"/>
      <c r="R44" s="161"/>
    </row>
    <row r="45" spans="1:18" ht="11.4" customHeight="1" thickBot="1" x14ac:dyDescent="0.35">
      <c r="A45" s="211"/>
      <c r="B45" s="215"/>
      <c r="C45" s="213"/>
      <c r="D45" s="205"/>
      <c r="E45" s="206"/>
      <c r="F45" s="215"/>
      <c r="G45" s="215"/>
      <c r="H45" s="215"/>
      <c r="I45" s="219"/>
      <c r="J45" s="194"/>
      <c r="K45" s="195"/>
      <c r="L45" s="195"/>
      <c r="M45" s="196"/>
      <c r="N45" s="138"/>
      <c r="O45" s="162"/>
      <c r="P45" s="163"/>
      <c r="Q45" s="193"/>
      <c r="R45" s="161"/>
    </row>
    <row r="46" spans="1:18" ht="11.4" customHeight="1" x14ac:dyDescent="0.3">
      <c r="A46" s="211"/>
      <c r="B46" s="215"/>
      <c r="C46" s="213"/>
      <c r="D46" s="205"/>
      <c r="E46" s="206"/>
      <c r="F46" s="215"/>
      <c r="G46" s="215"/>
      <c r="H46" s="215"/>
      <c r="I46" s="219"/>
      <c r="J46" s="194" t="s">
        <v>239</v>
      </c>
      <c r="K46" s="195"/>
      <c r="L46" s="195"/>
      <c r="M46" s="196"/>
      <c r="N46" s="138"/>
      <c r="O46" s="156" t="s">
        <v>249</v>
      </c>
      <c r="P46" s="157">
        <v>150</v>
      </c>
      <c r="Q46" s="191">
        <v>2175</v>
      </c>
      <c r="R46" s="158">
        <v>93.5</v>
      </c>
    </row>
    <row r="47" spans="1:18" ht="11.4" customHeight="1" x14ac:dyDescent="0.3">
      <c r="A47" s="211"/>
      <c r="B47" s="215"/>
      <c r="C47" s="213"/>
      <c r="D47" s="205"/>
      <c r="E47" s="206"/>
      <c r="F47" s="215"/>
      <c r="G47" s="215"/>
      <c r="H47" s="215"/>
      <c r="I47" s="219"/>
      <c r="J47" s="194"/>
      <c r="K47" s="195"/>
      <c r="L47" s="195"/>
      <c r="M47" s="196"/>
      <c r="N47" s="138"/>
      <c r="O47" s="159" t="s">
        <v>250</v>
      </c>
      <c r="P47" s="160">
        <v>150</v>
      </c>
      <c r="Q47" s="192"/>
      <c r="R47" s="161">
        <v>94.3</v>
      </c>
    </row>
    <row r="48" spans="1:18" ht="11.4" customHeight="1" x14ac:dyDescent="0.3">
      <c r="A48" s="211"/>
      <c r="B48" s="215"/>
      <c r="C48" s="213"/>
      <c r="D48" s="205"/>
      <c r="E48" s="206"/>
      <c r="F48" s="215"/>
      <c r="G48" s="215"/>
      <c r="H48" s="215"/>
      <c r="I48" s="219"/>
      <c r="J48" s="194"/>
      <c r="K48" s="195"/>
      <c r="L48" s="195"/>
      <c r="M48" s="196"/>
      <c r="N48" s="138"/>
      <c r="O48" s="159" t="s">
        <v>251</v>
      </c>
      <c r="P48" s="160">
        <v>150</v>
      </c>
      <c r="Q48" s="192"/>
      <c r="R48" s="161">
        <v>94</v>
      </c>
    </row>
    <row r="49" spans="1:19" ht="11.4" customHeight="1" thickBot="1" x14ac:dyDescent="0.35">
      <c r="A49" s="211"/>
      <c r="B49" s="215"/>
      <c r="C49" s="213"/>
      <c r="D49" s="205"/>
      <c r="E49" s="206"/>
      <c r="F49" s="215"/>
      <c r="G49" s="215"/>
      <c r="H49" s="215"/>
      <c r="I49" s="219"/>
      <c r="J49" s="194"/>
      <c r="K49" s="195"/>
      <c r="L49" s="195"/>
      <c r="M49" s="196"/>
      <c r="N49" s="138"/>
      <c r="O49" s="162" t="s">
        <v>252</v>
      </c>
      <c r="P49" s="163">
        <v>150</v>
      </c>
      <c r="Q49" s="193"/>
      <c r="R49" s="164">
        <v>98</v>
      </c>
    </row>
    <row r="50" spans="1:19" ht="11.4" customHeight="1" thickBot="1" x14ac:dyDescent="0.35">
      <c r="A50" s="211">
        <v>150</v>
      </c>
      <c r="B50" s="215" t="s">
        <v>260</v>
      </c>
      <c r="C50" s="213" t="s">
        <v>266</v>
      </c>
      <c r="D50" s="205" t="s">
        <v>13</v>
      </c>
      <c r="E50" s="206"/>
      <c r="F50" s="215" t="s">
        <v>62</v>
      </c>
      <c r="G50" s="215"/>
      <c r="H50" s="215"/>
      <c r="I50" s="219"/>
      <c r="J50" s="194" t="s">
        <v>238</v>
      </c>
      <c r="K50" s="195"/>
      <c r="L50" s="195"/>
      <c r="M50" s="196"/>
      <c r="N50" s="138"/>
      <c r="O50" s="156" t="s">
        <v>253</v>
      </c>
      <c r="P50" s="157">
        <v>150</v>
      </c>
      <c r="Q50" s="191">
        <v>2142</v>
      </c>
      <c r="R50" s="164">
        <v>96.1</v>
      </c>
    </row>
    <row r="51" spans="1:19" ht="11.4" customHeight="1" x14ac:dyDescent="0.3">
      <c r="A51" s="211"/>
      <c r="B51" s="215"/>
      <c r="C51" s="213"/>
      <c r="D51" s="205"/>
      <c r="E51" s="206"/>
      <c r="F51" s="215"/>
      <c r="G51" s="215"/>
      <c r="H51" s="215"/>
      <c r="I51" s="219"/>
      <c r="J51" s="194"/>
      <c r="K51" s="195"/>
      <c r="L51" s="195"/>
      <c r="M51" s="196"/>
      <c r="N51" s="138"/>
      <c r="O51" s="159" t="s">
        <v>254</v>
      </c>
      <c r="P51" s="160">
        <v>150</v>
      </c>
      <c r="Q51" s="192"/>
      <c r="R51" s="158">
        <v>95</v>
      </c>
    </row>
    <row r="52" spans="1:19" ht="11.4" customHeight="1" x14ac:dyDescent="0.3">
      <c r="A52" s="211"/>
      <c r="B52" s="215"/>
      <c r="C52" s="213"/>
      <c r="D52" s="205"/>
      <c r="E52" s="206"/>
      <c r="F52" s="215"/>
      <c r="G52" s="215"/>
      <c r="H52" s="215"/>
      <c r="I52" s="219"/>
      <c r="J52" s="194"/>
      <c r="K52" s="195"/>
      <c r="L52" s="195"/>
      <c r="M52" s="196"/>
      <c r="N52" s="138"/>
      <c r="O52" s="159" t="s">
        <v>255</v>
      </c>
      <c r="P52" s="160">
        <v>150</v>
      </c>
      <c r="Q52" s="192"/>
      <c r="R52" s="165">
        <v>95</v>
      </c>
    </row>
    <row r="53" spans="1:19" ht="11.4" customHeight="1" thickBot="1" x14ac:dyDescent="0.35">
      <c r="A53" s="211"/>
      <c r="B53" s="215"/>
      <c r="C53" s="213"/>
      <c r="D53" s="205"/>
      <c r="E53" s="206"/>
      <c r="F53" s="215"/>
      <c r="G53" s="215"/>
      <c r="H53" s="215"/>
      <c r="I53" s="219"/>
      <c r="J53" s="194"/>
      <c r="K53" s="195"/>
      <c r="L53" s="195"/>
      <c r="M53" s="196"/>
      <c r="N53" s="138"/>
      <c r="O53" s="162" t="s">
        <v>256</v>
      </c>
      <c r="P53" s="163">
        <v>150</v>
      </c>
      <c r="Q53" s="193"/>
      <c r="R53" s="161">
        <v>92.1</v>
      </c>
    </row>
    <row r="54" spans="1:19" ht="11.4" customHeight="1" x14ac:dyDescent="0.3">
      <c r="A54" s="211"/>
      <c r="B54" s="215"/>
      <c r="C54" s="213"/>
      <c r="D54" s="205"/>
      <c r="E54" s="206"/>
      <c r="F54" s="215"/>
      <c r="G54" s="215"/>
      <c r="H54" s="215"/>
      <c r="I54" s="219"/>
      <c r="J54" s="194"/>
      <c r="K54" s="195"/>
      <c r="L54" s="195"/>
      <c r="M54" s="196"/>
      <c r="N54" s="138"/>
      <c r="O54" s="156"/>
      <c r="P54" s="157"/>
      <c r="Q54" s="191"/>
      <c r="R54" s="158"/>
    </row>
    <row r="55" spans="1:19" ht="11.4" customHeight="1" x14ac:dyDescent="0.3">
      <c r="A55" s="211"/>
      <c r="B55" s="215"/>
      <c r="C55" s="213"/>
      <c r="D55" s="205"/>
      <c r="E55" s="206"/>
      <c r="F55" s="215"/>
      <c r="G55" s="215"/>
      <c r="H55" s="215"/>
      <c r="I55" s="219"/>
      <c r="J55" s="194"/>
      <c r="K55" s="195"/>
      <c r="L55" s="195"/>
      <c r="M55" s="196"/>
      <c r="N55" s="138"/>
      <c r="O55" s="159"/>
      <c r="P55" s="160"/>
      <c r="Q55" s="192"/>
      <c r="R55" s="161"/>
    </row>
    <row r="56" spans="1:19" ht="11.4" customHeight="1" x14ac:dyDescent="0.3">
      <c r="A56" s="211"/>
      <c r="B56" s="215"/>
      <c r="C56" s="213"/>
      <c r="D56" s="205"/>
      <c r="E56" s="206"/>
      <c r="F56" s="215"/>
      <c r="G56" s="215"/>
      <c r="H56" s="215"/>
      <c r="I56" s="219"/>
      <c r="J56" s="194"/>
      <c r="K56" s="195"/>
      <c r="L56" s="195"/>
      <c r="M56" s="196"/>
      <c r="N56" s="138"/>
      <c r="O56" s="159"/>
      <c r="P56" s="160"/>
      <c r="Q56" s="192"/>
      <c r="R56" s="161"/>
    </row>
    <row r="57" spans="1:19" ht="11.4" customHeight="1" thickBot="1" x14ac:dyDescent="0.35">
      <c r="A57" s="212"/>
      <c r="B57" s="216"/>
      <c r="C57" s="214"/>
      <c r="D57" s="217"/>
      <c r="E57" s="218"/>
      <c r="F57" s="216"/>
      <c r="G57" s="216"/>
      <c r="H57" s="216"/>
      <c r="I57" s="220"/>
      <c r="J57" s="221"/>
      <c r="K57" s="222"/>
      <c r="L57" s="222"/>
      <c r="M57" s="223"/>
      <c r="N57" s="145"/>
      <c r="O57" s="162"/>
      <c r="P57" s="163"/>
      <c r="Q57" s="193"/>
      <c r="R57" s="164"/>
    </row>
    <row r="59" spans="1:19" x14ac:dyDescent="0.3">
      <c r="D59" t="s">
        <v>219</v>
      </c>
      <c r="S59" s="57"/>
    </row>
    <row r="60" spans="1:19" ht="16.95" customHeight="1" x14ac:dyDescent="0.3"/>
    <row r="65" ht="14.4" customHeight="1" x14ac:dyDescent="0.3"/>
    <row r="68" ht="14.4" customHeight="1" x14ac:dyDescent="0.3"/>
    <row r="69" ht="14.4" customHeight="1" x14ac:dyDescent="0.3"/>
  </sheetData>
  <dataConsolidate/>
  <mergeCells count="93">
    <mergeCell ref="A1:Q1"/>
    <mergeCell ref="B11:B14"/>
    <mergeCell ref="J11:J12"/>
    <mergeCell ref="K11:K12"/>
    <mergeCell ref="L11:L12"/>
    <mergeCell ref="M11:M12"/>
    <mergeCell ref="J13:J14"/>
    <mergeCell ref="K13:K14"/>
    <mergeCell ref="L13:L14"/>
    <mergeCell ref="M13:M14"/>
    <mergeCell ref="C11:C14"/>
    <mergeCell ref="D11:D14"/>
    <mergeCell ref="E11:E14"/>
    <mergeCell ref="D3:E3"/>
    <mergeCell ref="F3:M3"/>
    <mergeCell ref="F11:F14"/>
    <mergeCell ref="A18:A25"/>
    <mergeCell ref="B18:B25"/>
    <mergeCell ref="A5:B5"/>
    <mergeCell ref="G11:G14"/>
    <mergeCell ref="H11:H14"/>
    <mergeCell ref="A7:M7"/>
    <mergeCell ref="A15:C15"/>
    <mergeCell ref="A11:A14"/>
    <mergeCell ref="C18:C25"/>
    <mergeCell ref="A8:C8"/>
    <mergeCell ref="O15:R15"/>
    <mergeCell ref="J15:M15"/>
    <mergeCell ref="J8:M8"/>
    <mergeCell ref="F5:H6"/>
    <mergeCell ref="D8:I8"/>
    <mergeCell ref="I11:I14"/>
    <mergeCell ref="O8:R8"/>
    <mergeCell ref="Q46:Q49"/>
    <mergeCell ref="F42:I49"/>
    <mergeCell ref="Q50:Q53"/>
    <mergeCell ref="Q54:Q57"/>
    <mergeCell ref="J46:M49"/>
    <mergeCell ref="Q42:Q45"/>
    <mergeCell ref="D50:E57"/>
    <mergeCell ref="F50:I57"/>
    <mergeCell ref="J50:M53"/>
    <mergeCell ref="J54:M57"/>
    <mergeCell ref="F16:I16"/>
    <mergeCell ref="D16:E16"/>
    <mergeCell ref="J16:M16"/>
    <mergeCell ref="D34:E41"/>
    <mergeCell ref="D26:E33"/>
    <mergeCell ref="F26:I33"/>
    <mergeCell ref="F34:I41"/>
    <mergeCell ref="J42:M45"/>
    <mergeCell ref="D42:E49"/>
    <mergeCell ref="J26:M29"/>
    <mergeCell ref="J30:M33"/>
    <mergeCell ref="J34:M37"/>
    <mergeCell ref="A50:A57"/>
    <mergeCell ref="C26:C33"/>
    <mergeCell ref="C34:C41"/>
    <mergeCell ref="C50:C57"/>
    <mergeCell ref="B26:B33"/>
    <mergeCell ref="B34:B41"/>
    <mergeCell ref="B50:B57"/>
    <mergeCell ref="A42:A49"/>
    <mergeCell ref="B42:B49"/>
    <mergeCell ref="C42:C49"/>
    <mergeCell ref="A26:A33"/>
    <mergeCell ref="A34:A41"/>
    <mergeCell ref="J38:M41"/>
    <mergeCell ref="D15:I15"/>
    <mergeCell ref="J18:M21"/>
    <mergeCell ref="J22:M25"/>
    <mergeCell ref="D18:E25"/>
    <mergeCell ref="F18:I25"/>
    <mergeCell ref="Q30:Q33"/>
    <mergeCell ref="Q34:Q37"/>
    <mergeCell ref="Q38:Q41"/>
    <mergeCell ref="Q26:Q29"/>
    <mergeCell ref="Q18:Q21"/>
    <mergeCell ref="Q22:Q25"/>
    <mergeCell ref="A2:C2"/>
    <mergeCell ref="D2:M2"/>
    <mergeCell ref="I5:J5"/>
    <mergeCell ref="I6:J6"/>
    <mergeCell ref="K5:M5"/>
    <mergeCell ref="K6:M6"/>
    <mergeCell ref="K4:M4"/>
    <mergeCell ref="I4:J4"/>
    <mergeCell ref="D4:E4"/>
    <mergeCell ref="F4:H4"/>
    <mergeCell ref="D5:E6"/>
    <mergeCell ref="A4:B4"/>
    <mergeCell ref="A3:B3"/>
    <mergeCell ref="A6:B6"/>
  </mergeCell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2000000}">
          <x14:formula1>
            <xm:f>DATA!$P$43:$P$50</xm:f>
          </x14:formula1>
          <xm:sqref>E11:E14</xm:sqref>
        </x14:dataValidation>
        <x14:dataValidation type="list" allowBlank="1" showInputMessage="1" showErrorMessage="1" xr:uid="{00000000-0002-0000-0000-00000A000000}">
          <x14:formula1>
            <xm:f>DATA!$P$20:$P$26</xm:f>
          </x14:formula1>
          <xm:sqref>C18:C57</xm:sqref>
        </x14:dataValidation>
        <x14:dataValidation type="list" allowBlank="1" showInputMessage="1" showErrorMessage="1" xr:uid="{00000000-0002-0000-0000-00000B000000}">
          <x14:formula1>
            <xm:f>DATA!$P$38:$P$41</xm:f>
          </x14:formula1>
          <xm:sqref>D11</xm:sqref>
        </x14:dataValidation>
        <x14:dataValidation type="list" allowBlank="1" showInputMessage="1" showErrorMessage="1" xr:uid="{B4FA3C84-DB70-4624-A4F8-517B9AE44799}">
          <x14:formula1>
            <xm:f>DATA!$Q$38</xm:f>
          </x14:formula1>
          <xm:sqref>C11:C14</xm:sqref>
        </x14:dataValidation>
        <x14:dataValidation type="list" allowBlank="1" showInputMessage="1" showErrorMessage="1" xr:uid="{3FD65665-D9D1-4060-8DE9-4B31328BE36D}">
          <x14:formula1>
            <xm:f>DATA!$O$5:$O$9</xm:f>
          </x14:formula1>
          <xm:sqref>A11:A14</xm:sqref>
        </x14:dataValidation>
        <x14:dataValidation type="list" allowBlank="1" showInputMessage="1" showErrorMessage="1" xr:uid="{B3450A76-6661-476F-999B-83B584A04D10}">
          <x14:formula1>
            <xm:f>DATA!$O$4:$O$19</xm:f>
          </x14:formula1>
          <xm:sqref>A18:A57</xm:sqref>
        </x14:dataValidation>
        <x14:dataValidation type="list" allowBlank="1" showInputMessage="1" showErrorMessage="1" xr:uid="{08854356-7AE1-4C97-ACBC-1C4122879685}">
          <x14:formula1>
            <xm:f>DATA!$R$5:$R$21</xm:f>
          </x14:formula1>
          <xm:sqref>D18:E57</xm:sqref>
        </x14:dataValidation>
        <x14:dataValidation type="list" allowBlank="1" showInputMessage="1" showErrorMessage="1" xr:uid="{1B36624D-DFC3-4CE3-97AA-D551D988450A}">
          <x14:formula1>
            <xm:f>DATA!$P$5</xm:f>
          </x14:formula1>
          <xm:sqref>B11:B14</xm:sqref>
        </x14:dataValidation>
        <x14:dataValidation type="list" allowBlank="1" showInputMessage="1" showErrorMessage="1" xr:uid="{AFE3B037-F469-4169-BADB-6B3F872F9BF8}">
          <x14:formula1>
            <xm:f>DATA!$P$4:$P$13</xm:f>
          </x14:formula1>
          <xm:sqref>B18:B57</xm:sqref>
        </x14:dataValidation>
        <x14:dataValidation type="list" allowBlank="1" showInputMessage="1" showErrorMessage="1" xr:uid="{6C7EA391-2DC5-4E15-BF95-9D949CDBC20A}">
          <x14:formula1>
            <xm:f>DATA!$T$6:$T$13</xm:f>
          </x14:formula1>
          <xm:sqref>F18:I57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topLeftCell="A5" zoomScale="55" zoomScaleNormal="55" workbookViewId="0">
      <selection activeCell="M25" sqref="M25"/>
    </sheetView>
  </sheetViews>
  <sheetFormatPr defaultRowHeight="14.4" x14ac:dyDescent="0.3"/>
  <cols>
    <col min="1" max="1" width="14.33203125" customWidth="1"/>
    <col min="2" max="2" width="44.6640625" customWidth="1"/>
    <col min="3" max="3" width="18.6640625" customWidth="1"/>
    <col min="4" max="4" width="16.88671875" customWidth="1"/>
    <col min="5" max="5" width="13.33203125" customWidth="1"/>
    <col min="6" max="6" width="14.109375" bestFit="1" customWidth="1"/>
    <col min="7" max="7" width="13.109375" customWidth="1"/>
    <col min="8" max="8" width="12.6640625" customWidth="1"/>
    <col min="9" max="9" width="10.33203125" customWidth="1"/>
    <col min="10" max="10" width="11.6640625" customWidth="1"/>
    <col min="11" max="11" width="13" customWidth="1"/>
    <col min="12" max="12" width="16.33203125" customWidth="1"/>
    <col min="15" max="15" width="12" customWidth="1"/>
    <col min="16" max="16" width="31.44140625" bestFit="1" customWidth="1"/>
  </cols>
  <sheetData>
    <row r="1" spans="2:20" ht="15" thickBot="1" x14ac:dyDescent="0.35"/>
    <row r="2" spans="2:20" ht="15" thickBot="1" x14ac:dyDescent="0.35">
      <c r="B2" s="325" t="s">
        <v>2</v>
      </c>
      <c r="C2" s="326"/>
      <c r="D2" s="326"/>
      <c r="E2" s="326"/>
      <c r="F2" s="326"/>
      <c r="G2" s="326"/>
      <c r="H2" s="326"/>
      <c r="I2" s="326"/>
      <c r="J2" s="326"/>
      <c r="K2" s="326"/>
      <c r="L2" s="327"/>
    </row>
    <row r="3" spans="2:20" ht="15" thickBot="1" x14ac:dyDescent="0.35">
      <c r="B3" s="17" t="s">
        <v>3</v>
      </c>
      <c r="C3" s="363" t="s">
        <v>85</v>
      </c>
      <c r="D3" s="364"/>
      <c r="E3" s="365"/>
      <c r="F3" s="363" t="s">
        <v>6</v>
      </c>
      <c r="G3" s="364"/>
      <c r="H3" s="365"/>
      <c r="I3" s="363" t="s">
        <v>7</v>
      </c>
      <c r="J3" s="364"/>
      <c r="K3" s="364"/>
      <c r="L3" s="365"/>
      <c r="O3" t="s">
        <v>40</v>
      </c>
      <c r="P3" t="s">
        <v>73</v>
      </c>
    </row>
    <row r="4" spans="2:20" x14ac:dyDescent="0.3">
      <c r="B4" s="360" t="s">
        <v>4</v>
      </c>
      <c r="C4" s="328" t="s">
        <v>20</v>
      </c>
      <c r="D4" s="331" t="s">
        <v>21</v>
      </c>
      <c r="E4" s="332"/>
      <c r="F4" s="337" t="s">
        <v>19</v>
      </c>
      <c r="G4" s="338"/>
      <c r="H4" s="339"/>
      <c r="I4" s="346" t="s">
        <v>18</v>
      </c>
      <c r="J4" s="347"/>
      <c r="K4" s="347"/>
      <c r="L4" s="348"/>
      <c r="O4" t="s">
        <v>274</v>
      </c>
      <c r="P4" t="s">
        <v>274</v>
      </c>
    </row>
    <row r="5" spans="2:20" x14ac:dyDescent="0.3">
      <c r="B5" s="361"/>
      <c r="C5" s="329"/>
      <c r="D5" s="333"/>
      <c r="E5" s="334"/>
      <c r="F5" s="340"/>
      <c r="G5" s="341"/>
      <c r="H5" s="342"/>
      <c r="I5" s="349"/>
      <c r="J5" s="350"/>
      <c r="K5" s="350"/>
      <c r="L5" s="351"/>
      <c r="O5">
        <v>30</v>
      </c>
      <c r="P5" t="s">
        <v>78</v>
      </c>
      <c r="R5" t="s">
        <v>274</v>
      </c>
    </row>
    <row r="6" spans="2:20" ht="15" thickBot="1" x14ac:dyDescent="0.35">
      <c r="B6" s="362"/>
      <c r="C6" s="330"/>
      <c r="D6" s="335"/>
      <c r="E6" s="336"/>
      <c r="F6" s="343"/>
      <c r="G6" s="344"/>
      <c r="H6" s="345"/>
      <c r="I6" s="352"/>
      <c r="J6" s="353"/>
      <c r="K6" s="353"/>
      <c r="L6" s="354"/>
      <c r="O6">
        <v>35</v>
      </c>
      <c r="P6" t="s">
        <v>262</v>
      </c>
      <c r="R6" t="str">
        <f>+C7</f>
        <v>G1</v>
      </c>
      <c r="T6" s="170" t="str">
        <f>+C21</f>
        <v>86 - 88% OF APPARENT DENSITY</v>
      </c>
    </row>
    <row r="7" spans="2:20" ht="15" thickBot="1" x14ac:dyDescent="0.35">
      <c r="B7" s="18" t="s">
        <v>5</v>
      </c>
      <c r="C7" s="19" t="s">
        <v>8</v>
      </c>
      <c r="D7" s="20" t="s">
        <v>9</v>
      </c>
      <c r="E7" s="21" t="s">
        <v>10</v>
      </c>
      <c r="F7" s="22" t="s">
        <v>11</v>
      </c>
      <c r="G7" s="20" t="s">
        <v>17</v>
      </c>
      <c r="H7" s="23" t="s">
        <v>12</v>
      </c>
      <c r="I7" s="19" t="s">
        <v>13</v>
      </c>
      <c r="J7" s="20" t="s">
        <v>14</v>
      </c>
      <c r="K7" s="20" t="s">
        <v>15</v>
      </c>
      <c r="L7" s="21" t="s">
        <v>16</v>
      </c>
      <c r="O7">
        <v>40</v>
      </c>
      <c r="P7" t="s">
        <v>77</v>
      </c>
      <c r="R7" t="str">
        <f>+D7</f>
        <v>G2</v>
      </c>
      <c r="T7" t="str">
        <f>+D21</f>
        <v xml:space="preserve">100% - 102% MOD AASHTO DENSITY </v>
      </c>
    </row>
    <row r="8" spans="2:20" ht="15" thickBot="1" x14ac:dyDescent="0.3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O8">
        <v>45</v>
      </c>
      <c r="P8" t="s">
        <v>263</v>
      </c>
      <c r="R8" t="str">
        <f>+E7</f>
        <v>G3</v>
      </c>
      <c r="T8" t="str">
        <f>+E21</f>
        <v xml:space="preserve">98% MOD AASHTO DENSITY </v>
      </c>
    </row>
    <row r="9" spans="2:20" ht="15" thickBot="1" x14ac:dyDescent="0.35">
      <c r="B9" s="319" t="s">
        <v>29</v>
      </c>
      <c r="C9" s="364"/>
      <c r="D9" s="364"/>
      <c r="E9" s="364"/>
      <c r="F9" s="364"/>
      <c r="G9" s="364"/>
      <c r="H9" s="364"/>
      <c r="I9" s="364"/>
      <c r="J9" s="364"/>
      <c r="K9" s="364"/>
      <c r="L9" s="365"/>
      <c r="O9">
        <v>50</v>
      </c>
      <c r="P9" t="s">
        <v>74</v>
      </c>
      <c r="R9" t="str">
        <f>+F7</f>
        <v>G4</v>
      </c>
      <c r="T9" t="str">
        <f>+F22</f>
        <v xml:space="preserve">97% MOD AASHTO DENSITY </v>
      </c>
    </row>
    <row r="10" spans="2:20" ht="15" thickBot="1" x14ac:dyDescent="0.35">
      <c r="B10" s="25" t="s">
        <v>24</v>
      </c>
      <c r="C10" s="366" t="s">
        <v>25</v>
      </c>
      <c r="D10" s="367"/>
      <c r="E10" s="368"/>
      <c r="F10" s="26" t="s">
        <v>25</v>
      </c>
      <c r="G10" s="27">
        <v>1.5</v>
      </c>
      <c r="H10" s="28">
        <v>1.2</v>
      </c>
      <c r="I10" s="369" t="s">
        <v>26</v>
      </c>
      <c r="J10" s="367"/>
      <c r="K10" s="367"/>
      <c r="L10" s="370"/>
      <c r="O10">
        <v>60</v>
      </c>
      <c r="P10" t="s">
        <v>264</v>
      </c>
      <c r="R10" t="str">
        <f>+G7</f>
        <v>G5</v>
      </c>
      <c r="T10" t="str">
        <f>+E22</f>
        <v xml:space="preserve">95% MOD AASHTO DENSITY </v>
      </c>
    </row>
    <row r="11" spans="2:20" ht="15" thickBot="1" x14ac:dyDescent="0.3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O11">
        <v>100</v>
      </c>
      <c r="P11" t="s">
        <v>75</v>
      </c>
      <c r="R11" t="str">
        <f>+H7</f>
        <v>G6</v>
      </c>
      <c r="T11" t="str">
        <f>+G23</f>
        <v xml:space="preserve">93% MOD AASHTO DENSITY </v>
      </c>
    </row>
    <row r="12" spans="2:20" ht="15" thickBot="1" x14ac:dyDescent="0.35">
      <c r="B12" s="363" t="s">
        <v>22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5"/>
      <c r="O12">
        <v>125</v>
      </c>
      <c r="P12" t="s">
        <v>76</v>
      </c>
      <c r="R12" t="str">
        <f>+I7</f>
        <v>G7</v>
      </c>
      <c r="T12" t="s">
        <v>282</v>
      </c>
    </row>
    <row r="13" spans="2:20" x14ac:dyDescent="0.3">
      <c r="B13" s="29" t="s">
        <v>27</v>
      </c>
      <c r="C13" s="1">
        <v>25</v>
      </c>
      <c r="D13" s="371">
        <v>25</v>
      </c>
      <c r="E13" s="372"/>
      <c r="F13" s="2">
        <v>25</v>
      </c>
      <c r="G13" s="3">
        <v>30</v>
      </c>
      <c r="H13" s="4" t="s">
        <v>26</v>
      </c>
      <c r="I13" s="2" t="s">
        <v>26</v>
      </c>
      <c r="J13" s="357" t="s">
        <v>28</v>
      </c>
      <c r="K13" s="358"/>
      <c r="L13" s="359"/>
      <c r="O13">
        <v>150</v>
      </c>
      <c r="P13" t="s">
        <v>260</v>
      </c>
      <c r="R13" t="str">
        <f>+J7</f>
        <v>G8</v>
      </c>
      <c r="T13" t="str">
        <f>+G24</f>
        <v xml:space="preserve">90% MOD AASHTO DENSITY </v>
      </c>
    </row>
    <row r="14" spans="2:20" ht="31.2" customHeight="1" thickBot="1" x14ac:dyDescent="0.35">
      <c r="B14" s="30" t="s">
        <v>23</v>
      </c>
      <c r="C14" s="49">
        <v>4</v>
      </c>
      <c r="D14" s="355">
        <v>6</v>
      </c>
      <c r="E14" s="356"/>
      <c r="F14" s="50">
        <v>6</v>
      </c>
      <c r="G14" s="51">
        <v>10</v>
      </c>
      <c r="H14" s="52" t="s">
        <v>38</v>
      </c>
      <c r="I14" s="53" t="s">
        <v>38</v>
      </c>
      <c r="J14" s="52" t="s">
        <v>38</v>
      </c>
      <c r="K14" s="51" t="s">
        <v>38</v>
      </c>
      <c r="L14" s="54" t="s">
        <v>28</v>
      </c>
      <c r="O14">
        <v>175</v>
      </c>
      <c r="R14" t="str">
        <f>+K7</f>
        <v>G9</v>
      </c>
    </row>
    <row r="15" spans="2:20" ht="15" thickBot="1" x14ac:dyDescent="0.3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O15">
        <v>200</v>
      </c>
      <c r="R15" t="str">
        <f>+L7</f>
        <v>G10</v>
      </c>
    </row>
    <row r="16" spans="2:20" ht="15" thickBot="1" x14ac:dyDescent="0.35">
      <c r="B16" s="363" t="s">
        <v>30</v>
      </c>
      <c r="C16" s="364"/>
      <c r="D16" s="364"/>
      <c r="E16" s="364"/>
      <c r="F16" s="364"/>
      <c r="G16" s="364"/>
      <c r="H16" s="364"/>
      <c r="I16" s="364"/>
      <c r="J16" s="364"/>
      <c r="K16" s="364"/>
      <c r="L16" s="365"/>
      <c r="O16">
        <v>225</v>
      </c>
      <c r="R16" t="str">
        <f>+C27</f>
        <v>C1</v>
      </c>
    </row>
    <row r="17" spans="2:18" x14ac:dyDescent="0.3">
      <c r="B17" s="31" t="s">
        <v>57</v>
      </c>
      <c r="C17" s="7" t="s">
        <v>26</v>
      </c>
      <c r="D17" s="371" t="s">
        <v>202</v>
      </c>
      <c r="E17" s="373"/>
      <c r="F17" s="1" t="s">
        <v>202</v>
      </c>
      <c r="G17" s="3" t="s">
        <v>203</v>
      </c>
      <c r="H17" s="4" t="s">
        <v>204</v>
      </c>
      <c r="I17" s="2" t="s">
        <v>198</v>
      </c>
      <c r="J17" s="3" t="s">
        <v>199</v>
      </c>
      <c r="K17" s="3" t="s">
        <v>200</v>
      </c>
      <c r="L17" s="8" t="s">
        <v>201</v>
      </c>
      <c r="O17">
        <v>250</v>
      </c>
      <c r="R17" t="str">
        <f>+E27</f>
        <v>C2</v>
      </c>
    </row>
    <row r="18" spans="2:18" ht="15" thickBot="1" x14ac:dyDescent="0.35">
      <c r="B18" s="32" t="s">
        <v>58</v>
      </c>
      <c r="C18" s="6" t="s">
        <v>31</v>
      </c>
      <c r="D18" s="375" t="s">
        <v>32</v>
      </c>
      <c r="E18" s="376"/>
      <c r="F18" s="9" t="s">
        <v>32</v>
      </c>
      <c r="G18" s="10" t="s">
        <v>64</v>
      </c>
      <c r="H18" s="11" t="s">
        <v>65</v>
      </c>
      <c r="I18" s="374" t="s">
        <v>66</v>
      </c>
      <c r="J18" s="375"/>
      <c r="K18" s="375"/>
      <c r="L18" s="376"/>
      <c r="O18">
        <v>275</v>
      </c>
      <c r="R18" t="str">
        <f>+G27</f>
        <v>C3</v>
      </c>
    </row>
    <row r="19" spans="2:18" ht="15" thickBot="1" x14ac:dyDescent="0.35">
      <c r="B19" s="24"/>
      <c r="C19" s="24"/>
      <c r="D19" s="24"/>
      <c r="E19" s="24"/>
      <c r="F19" s="24"/>
      <c r="G19" s="24"/>
      <c r="H19" s="24"/>
      <c r="I19" s="24"/>
      <c r="J19" s="33"/>
      <c r="K19" s="24"/>
      <c r="L19" s="24"/>
      <c r="O19">
        <v>300</v>
      </c>
      <c r="R19" t="str">
        <f>+I27</f>
        <v>C4</v>
      </c>
    </row>
    <row r="20" spans="2:18" ht="15" thickBot="1" x14ac:dyDescent="0.35">
      <c r="B20" s="363" t="s">
        <v>33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5"/>
      <c r="P20" t="s">
        <v>274</v>
      </c>
      <c r="R20" t="s">
        <v>276</v>
      </c>
    </row>
    <row r="21" spans="2:18" ht="39.6" customHeight="1" x14ac:dyDescent="0.3">
      <c r="B21" s="31" t="s">
        <v>34</v>
      </c>
      <c r="C21" s="12" t="s">
        <v>54</v>
      </c>
      <c r="D21" s="13" t="s">
        <v>55</v>
      </c>
      <c r="E21" s="45" t="s">
        <v>56</v>
      </c>
      <c r="F21" s="43" t="s">
        <v>56</v>
      </c>
      <c r="G21" s="14"/>
      <c r="H21" s="14"/>
      <c r="I21" s="372"/>
      <c r="J21" s="387"/>
      <c r="K21" s="387"/>
      <c r="L21" s="388"/>
      <c r="P21" t="str">
        <f>+C3</f>
        <v>Graded Crushed Stone</v>
      </c>
      <c r="R21" t="s">
        <v>277</v>
      </c>
    </row>
    <row r="22" spans="2:18" ht="40.200000000000003" x14ac:dyDescent="0.3">
      <c r="B22" s="34" t="s">
        <v>35</v>
      </c>
      <c r="C22" s="46" t="s">
        <v>54</v>
      </c>
      <c r="D22" s="15" t="s">
        <v>55</v>
      </c>
      <c r="E22" s="47" t="s">
        <v>59</v>
      </c>
      <c r="F22" s="48" t="s">
        <v>279</v>
      </c>
      <c r="G22" s="16"/>
      <c r="H22" s="16"/>
      <c r="I22" s="389"/>
      <c r="J22" s="390"/>
      <c r="K22" s="390"/>
      <c r="L22" s="391"/>
      <c r="P22" t="str">
        <f>+F3</f>
        <v xml:space="preserve">Natural Gravels </v>
      </c>
      <c r="R22" t="s">
        <v>278</v>
      </c>
    </row>
    <row r="23" spans="2:18" x14ac:dyDescent="0.3">
      <c r="B23" s="34" t="s">
        <v>36</v>
      </c>
      <c r="C23" s="377"/>
      <c r="D23" s="378"/>
      <c r="E23" s="379"/>
      <c r="F23" s="44"/>
      <c r="G23" s="381" t="s">
        <v>280</v>
      </c>
      <c r="H23" s="382"/>
      <c r="I23" s="382"/>
      <c r="J23" s="382"/>
      <c r="K23" s="382"/>
      <c r="L23" s="383"/>
      <c r="P23" t="str">
        <f>+I3</f>
        <v>Gravel Soil</v>
      </c>
      <c r="R23" t="s">
        <v>275</v>
      </c>
    </row>
    <row r="24" spans="2:18" ht="15" thickBot="1" x14ac:dyDescent="0.35">
      <c r="B24" s="32" t="s">
        <v>37</v>
      </c>
      <c r="C24" s="380"/>
      <c r="D24" s="375"/>
      <c r="E24" s="376"/>
      <c r="F24" s="5"/>
      <c r="G24" s="384" t="s">
        <v>281</v>
      </c>
      <c r="H24" s="385"/>
      <c r="I24" s="385"/>
      <c r="J24" s="385"/>
      <c r="K24" s="385"/>
      <c r="L24" s="386"/>
      <c r="P24" t="s">
        <v>267</v>
      </c>
    </row>
    <row r="25" spans="2:18" ht="15" thickBot="1" x14ac:dyDescent="0.3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P25" t="s">
        <v>266</v>
      </c>
    </row>
    <row r="26" spans="2:18" ht="15" thickBot="1" x14ac:dyDescent="0.35">
      <c r="B26" s="363" t="s">
        <v>259</v>
      </c>
      <c r="C26" s="364"/>
      <c r="D26" s="364"/>
      <c r="E26" s="364"/>
      <c r="F26" s="364"/>
      <c r="G26" s="364"/>
      <c r="H26" s="364"/>
      <c r="I26" s="364"/>
      <c r="J26" s="365"/>
      <c r="K26" s="35"/>
      <c r="L26" s="35"/>
      <c r="P26" t="s">
        <v>265</v>
      </c>
    </row>
    <row r="27" spans="2:18" ht="15" thickBot="1" x14ac:dyDescent="0.35">
      <c r="B27" s="36" t="s">
        <v>41</v>
      </c>
      <c r="C27" s="392" t="s">
        <v>42</v>
      </c>
      <c r="D27" s="393"/>
      <c r="E27" s="392" t="s">
        <v>43</v>
      </c>
      <c r="F27" s="393"/>
      <c r="G27" s="394" t="s">
        <v>44</v>
      </c>
      <c r="H27" s="395"/>
      <c r="I27" s="394" t="s">
        <v>45</v>
      </c>
      <c r="J27" s="395"/>
      <c r="K27" s="24"/>
      <c r="L27" s="24"/>
    </row>
    <row r="28" spans="2:18" ht="15" thickBot="1" x14ac:dyDescent="0.35">
      <c r="B28" s="37" t="s">
        <v>46</v>
      </c>
      <c r="C28" s="396" t="s">
        <v>47</v>
      </c>
      <c r="D28" s="397"/>
      <c r="E28" s="398" t="s">
        <v>49</v>
      </c>
      <c r="F28" s="399"/>
      <c r="G28" s="400" t="s">
        <v>50</v>
      </c>
      <c r="H28" s="401"/>
      <c r="I28" s="401"/>
      <c r="J28" s="399"/>
      <c r="K28" s="24"/>
      <c r="L28" s="24"/>
    </row>
    <row r="29" spans="2:18" ht="15" thickBot="1" x14ac:dyDescent="0.35">
      <c r="B29" s="37" t="s">
        <v>48</v>
      </c>
      <c r="C29" s="398"/>
      <c r="D29" s="399"/>
      <c r="E29" s="398"/>
      <c r="F29" s="399"/>
      <c r="G29" s="400" t="s">
        <v>51</v>
      </c>
      <c r="H29" s="401"/>
      <c r="I29" s="401"/>
      <c r="J29" s="399"/>
      <c r="K29" s="24"/>
      <c r="L29" s="24"/>
    </row>
    <row r="30" spans="2:18" x14ac:dyDescent="0.3">
      <c r="B30" s="38" t="s">
        <v>67</v>
      </c>
      <c r="C30" s="38"/>
      <c r="D30" s="39"/>
      <c r="E30" s="38"/>
      <c r="F30" s="39"/>
      <c r="G30" s="38"/>
      <c r="H30" s="39"/>
      <c r="I30" s="38"/>
      <c r="J30" s="39"/>
      <c r="K30" s="24"/>
      <c r="L30" s="24"/>
    </row>
    <row r="31" spans="2:18" x14ac:dyDescent="0.3">
      <c r="B31" s="40"/>
      <c r="C31" s="40"/>
      <c r="D31" s="41"/>
      <c r="E31" s="40"/>
      <c r="F31" s="41"/>
      <c r="G31" s="40"/>
      <c r="H31" s="41"/>
      <c r="I31" s="40"/>
      <c r="J31" s="41"/>
      <c r="K31" s="24"/>
      <c r="L31" s="24"/>
    </row>
    <row r="32" spans="2:18" x14ac:dyDescent="0.3">
      <c r="B32" s="40" t="s">
        <v>52</v>
      </c>
      <c r="C32" s="402" t="s">
        <v>195</v>
      </c>
      <c r="D32" s="403"/>
      <c r="E32" s="402" t="s">
        <v>196</v>
      </c>
      <c r="F32" s="403"/>
      <c r="G32" s="402" t="s">
        <v>197</v>
      </c>
      <c r="H32" s="403"/>
      <c r="I32" s="402" t="s">
        <v>194</v>
      </c>
      <c r="J32" s="403"/>
      <c r="K32" s="24"/>
      <c r="L32" s="24"/>
    </row>
    <row r="33" spans="1:17" ht="15" thickBot="1" x14ac:dyDescent="0.35">
      <c r="B33" s="42" t="s">
        <v>53</v>
      </c>
      <c r="C33" s="404" t="s">
        <v>80</v>
      </c>
      <c r="D33" s="405"/>
      <c r="E33" s="404" t="s">
        <v>81</v>
      </c>
      <c r="F33" s="405"/>
      <c r="G33" s="404" t="s">
        <v>82</v>
      </c>
      <c r="H33" s="405"/>
      <c r="I33" s="404" t="s">
        <v>83</v>
      </c>
      <c r="J33" s="405"/>
      <c r="K33" s="24"/>
      <c r="L33" s="24"/>
      <c r="Q33" t="s">
        <v>229</v>
      </c>
    </row>
    <row r="34" spans="1:17" x14ac:dyDescent="0.3">
      <c r="B34" s="406" t="s">
        <v>71</v>
      </c>
      <c r="C34" s="402"/>
      <c r="D34" s="403"/>
      <c r="E34" s="340" t="s">
        <v>70</v>
      </c>
      <c r="F34" s="342"/>
      <c r="G34" s="340" t="s">
        <v>68</v>
      </c>
      <c r="H34" s="342"/>
      <c r="I34" s="340" t="s">
        <v>69</v>
      </c>
      <c r="J34" s="342"/>
      <c r="K34" s="24"/>
      <c r="L34" s="24"/>
    </row>
    <row r="35" spans="1:17" ht="25.8" customHeight="1" thickBot="1" x14ac:dyDescent="0.35">
      <c r="B35" s="407"/>
      <c r="C35" s="404"/>
      <c r="D35" s="405"/>
      <c r="E35" s="343"/>
      <c r="F35" s="345"/>
      <c r="G35" s="343"/>
      <c r="H35" s="345"/>
      <c r="I35" s="343"/>
      <c r="J35" s="345"/>
      <c r="K35" s="24"/>
      <c r="L35" s="24"/>
    </row>
    <row r="37" spans="1:17" ht="15" thickBot="1" x14ac:dyDescent="0.35">
      <c r="Q37" t="s">
        <v>274</v>
      </c>
    </row>
    <row r="38" spans="1:17" ht="15" thickBot="1" x14ac:dyDescent="0.35">
      <c r="B38" s="319" t="s">
        <v>86</v>
      </c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1"/>
      <c r="P38" s="130" t="s">
        <v>225</v>
      </c>
      <c r="Q38" t="s">
        <v>261</v>
      </c>
    </row>
    <row r="39" spans="1:17" ht="15" thickBot="1" x14ac:dyDescent="0.35">
      <c r="B39" s="61" t="s">
        <v>87</v>
      </c>
      <c r="C39" s="285" t="s">
        <v>88</v>
      </c>
      <c r="D39" s="286"/>
      <c r="E39" s="287"/>
      <c r="F39" s="285" t="s">
        <v>89</v>
      </c>
      <c r="G39" s="286"/>
      <c r="H39" s="287"/>
      <c r="I39" s="286" t="s">
        <v>90</v>
      </c>
      <c r="J39" s="287"/>
      <c r="K39" s="285" t="s">
        <v>91</v>
      </c>
      <c r="L39" s="286"/>
      <c r="M39" s="287"/>
      <c r="P39" s="130" t="s">
        <v>226</v>
      </c>
    </row>
    <row r="40" spans="1:17" ht="16.8" customHeight="1" thickBot="1" x14ac:dyDescent="0.35">
      <c r="B40" s="322" t="s">
        <v>4</v>
      </c>
      <c r="C40" s="310" t="s">
        <v>95</v>
      </c>
      <c r="D40" s="311"/>
      <c r="E40" s="312"/>
      <c r="F40" s="310" t="s">
        <v>92</v>
      </c>
      <c r="G40" s="311"/>
      <c r="H40" s="312"/>
      <c r="I40" s="310" t="s">
        <v>93</v>
      </c>
      <c r="J40" s="312"/>
      <c r="K40" s="310" t="s">
        <v>94</v>
      </c>
      <c r="L40" s="311"/>
      <c r="M40" s="312"/>
      <c r="P40" s="130" t="s">
        <v>227</v>
      </c>
    </row>
    <row r="41" spans="1:17" ht="19.2" customHeight="1" x14ac:dyDescent="0.3">
      <c r="B41" s="323"/>
      <c r="C41" s="313"/>
      <c r="D41" s="314"/>
      <c r="E41" s="315"/>
      <c r="F41" s="313"/>
      <c r="G41" s="314"/>
      <c r="H41" s="315"/>
      <c r="I41" s="313"/>
      <c r="J41" s="315"/>
      <c r="K41" s="313"/>
      <c r="L41" s="314"/>
      <c r="M41" s="315"/>
      <c r="P41" s="130" t="s">
        <v>228</v>
      </c>
    </row>
    <row r="42" spans="1:17" ht="10.199999999999999" customHeight="1" thickBot="1" x14ac:dyDescent="0.35">
      <c r="B42" s="323"/>
      <c r="C42" s="316"/>
      <c r="D42" s="317"/>
      <c r="E42" s="318"/>
      <c r="F42" s="316"/>
      <c r="G42" s="317"/>
      <c r="H42" s="318"/>
      <c r="I42" s="316"/>
      <c r="J42" s="318"/>
      <c r="K42" s="316"/>
      <c r="L42" s="317"/>
      <c r="M42" s="318"/>
    </row>
    <row r="43" spans="1:17" ht="28.2" customHeight="1" thickBot="1" x14ac:dyDescent="0.35">
      <c r="B43" s="324"/>
      <c r="C43" s="63" t="s">
        <v>96</v>
      </c>
      <c r="D43" s="62" t="s">
        <v>97</v>
      </c>
      <c r="E43" s="62" t="s">
        <v>98</v>
      </c>
      <c r="F43" s="60" t="s">
        <v>99</v>
      </c>
      <c r="G43" s="60" t="s">
        <v>100</v>
      </c>
      <c r="H43" s="60" t="s">
        <v>101</v>
      </c>
      <c r="I43" s="62" t="s">
        <v>102</v>
      </c>
      <c r="J43" s="62" t="s">
        <v>103</v>
      </c>
      <c r="K43" s="60" t="s">
        <v>99</v>
      </c>
      <c r="L43" s="60" t="s">
        <v>100</v>
      </c>
      <c r="M43" s="60" t="s">
        <v>101</v>
      </c>
      <c r="P43" t="str">
        <f>+F43</f>
        <v xml:space="preserve">COARSE </v>
      </c>
    </row>
    <row r="44" spans="1:17" ht="15" thickBot="1" x14ac:dyDescent="0.35">
      <c r="A44" s="301" t="s">
        <v>176</v>
      </c>
      <c r="B44" s="69" t="s">
        <v>104</v>
      </c>
      <c r="J44" s="67"/>
      <c r="P44" t="str">
        <f>+G43</f>
        <v xml:space="preserve">MEDIUM </v>
      </c>
    </row>
    <row r="45" spans="1:17" ht="15" thickBot="1" x14ac:dyDescent="0.35">
      <c r="A45" s="302"/>
      <c r="B45" s="108">
        <v>26.5</v>
      </c>
      <c r="C45" s="76" t="s">
        <v>105</v>
      </c>
      <c r="D45" s="77" t="s">
        <v>105</v>
      </c>
      <c r="E45" s="78" t="s">
        <v>105</v>
      </c>
      <c r="F45" s="76" t="s">
        <v>105</v>
      </c>
      <c r="G45" s="77" t="s">
        <v>105</v>
      </c>
      <c r="H45" s="84" t="s">
        <v>105</v>
      </c>
      <c r="I45" s="89">
        <v>100</v>
      </c>
      <c r="J45" s="84" t="s">
        <v>105</v>
      </c>
      <c r="K45" s="74" t="s">
        <v>105</v>
      </c>
      <c r="L45" s="75" t="s">
        <v>105</v>
      </c>
      <c r="M45" s="75" t="s">
        <v>105</v>
      </c>
      <c r="P45" t="str">
        <f>+H43</f>
        <v xml:space="preserve">FINE </v>
      </c>
    </row>
    <row r="46" spans="1:17" x14ac:dyDescent="0.3">
      <c r="A46" s="302"/>
      <c r="B46" s="108">
        <v>19</v>
      </c>
      <c r="C46" s="79">
        <v>100</v>
      </c>
      <c r="D46" s="70">
        <v>100</v>
      </c>
      <c r="E46" s="80">
        <v>100</v>
      </c>
      <c r="F46" s="79">
        <v>100</v>
      </c>
      <c r="G46" s="70" t="s">
        <v>105</v>
      </c>
      <c r="H46" s="85" t="s">
        <v>105</v>
      </c>
      <c r="I46" s="90" t="s">
        <v>146</v>
      </c>
      <c r="J46" s="85">
        <v>100</v>
      </c>
      <c r="K46" s="89">
        <v>100</v>
      </c>
      <c r="L46" s="94" t="s">
        <v>105</v>
      </c>
      <c r="M46" s="84">
        <v>100</v>
      </c>
      <c r="P46" t="str">
        <f>+C43</f>
        <v xml:space="preserve">HIGH STONE CONTENT </v>
      </c>
    </row>
    <row r="47" spans="1:17" x14ac:dyDescent="0.3">
      <c r="A47" s="302"/>
      <c r="B47" s="108">
        <v>13.2</v>
      </c>
      <c r="C47" s="79" t="s">
        <v>106</v>
      </c>
      <c r="D47" s="70" t="s">
        <v>106</v>
      </c>
      <c r="E47" s="80" t="s">
        <v>106</v>
      </c>
      <c r="F47" s="79" t="s">
        <v>124</v>
      </c>
      <c r="G47" s="70">
        <v>100</v>
      </c>
      <c r="H47" s="85" t="s">
        <v>105</v>
      </c>
      <c r="I47" s="90" t="s">
        <v>147</v>
      </c>
      <c r="J47" s="85" t="s">
        <v>133</v>
      </c>
      <c r="K47" s="90" t="s">
        <v>156</v>
      </c>
      <c r="L47" s="71">
        <v>100</v>
      </c>
      <c r="M47" s="85" t="s">
        <v>165</v>
      </c>
      <c r="P47" t="str">
        <f>+D43</f>
        <v>INTERMEDIATE STONE CONTENT</v>
      </c>
    </row>
    <row r="48" spans="1:17" x14ac:dyDescent="0.3">
      <c r="A48" s="302"/>
      <c r="B48" s="108">
        <v>9.5</v>
      </c>
      <c r="C48" s="79" t="s">
        <v>107</v>
      </c>
      <c r="D48" s="70" t="s">
        <v>114</v>
      </c>
      <c r="E48" s="80" t="s">
        <v>114</v>
      </c>
      <c r="F48" s="79" t="s">
        <v>125</v>
      </c>
      <c r="G48" s="70" t="s">
        <v>133</v>
      </c>
      <c r="H48" s="85">
        <v>100</v>
      </c>
      <c r="I48" s="90" t="s">
        <v>148</v>
      </c>
      <c r="J48" s="85" t="s">
        <v>154</v>
      </c>
      <c r="K48" s="90" t="s">
        <v>157</v>
      </c>
      <c r="L48" s="71" t="s">
        <v>162</v>
      </c>
      <c r="M48" s="85" t="s">
        <v>166</v>
      </c>
      <c r="P48" t="str">
        <f>+E43</f>
        <v xml:space="preserve">LOW STONE CONTENT </v>
      </c>
    </row>
    <row r="49" spans="1:16" x14ac:dyDescent="0.3">
      <c r="A49" s="302"/>
      <c r="B49" s="108">
        <v>4.75</v>
      </c>
      <c r="C49" s="79" t="s">
        <v>108</v>
      </c>
      <c r="D49" s="70" t="s">
        <v>115</v>
      </c>
      <c r="E49" s="80" t="s">
        <v>120</v>
      </c>
      <c r="F49" s="79" t="s">
        <v>126</v>
      </c>
      <c r="G49" s="70" t="s">
        <v>134</v>
      </c>
      <c r="H49" s="85" t="s">
        <v>140</v>
      </c>
      <c r="I49" s="90" t="s">
        <v>149</v>
      </c>
      <c r="J49" s="85" t="s">
        <v>155</v>
      </c>
      <c r="K49" s="91" t="s">
        <v>158</v>
      </c>
      <c r="L49" s="72" t="s">
        <v>163</v>
      </c>
      <c r="M49" s="87" t="s">
        <v>167</v>
      </c>
      <c r="P49" t="str">
        <f>+I43</f>
        <v>19mm NOMINAL</v>
      </c>
    </row>
    <row r="50" spans="1:16" x14ac:dyDescent="0.3">
      <c r="A50" s="302"/>
      <c r="B50" s="108">
        <v>2.36</v>
      </c>
      <c r="C50" s="79" t="s">
        <v>109</v>
      </c>
      <c r="D50" s="70" t="s">
        <v>116</v>
      </c>
      <c r="E50" s="80" t="s">
        <v>115</v>
      </c>
      <c r="F50" s="79" t="s">
        <v>127</v>
      </c>
      <c r="G50" s="70" t="s">
        <v>135</v>
      </c>
      <c r="H50" s="85" t="s">
        <v>141</v>
      </c>
      <c r="I50" s="90" t="s">
        <v>150</v>
      </c>
      <c r="J50" s="85" t="s">
        <v>150</v>
      </c>
      <c r="K50" s="91" t="s">
        <v>159</v>
      </c>
      <c r="L50" s="72" t="s">
        <v>164</v>
      </c>
      <c r="M50" s="87" t="s">
        <v>168</v>
      </c>
      <c r="P50" t="str">
        <f>+J43</f>
        <v xml:space="preserve">13.2mm NOMINAL </v>
      </c>
    </row>
    <row r="51" spans="1:16" x14ac:dyDescent="0.3">
      <c r="A51" s="302"/>
      <c r="B51" s="108">
        <v>1.18</v>
      </c>
      <c r="C51" s="79" t="s">
        <v>109</v>
      </c>
      <c r="D51" s="70" t="s">
        <v>116</v>
      </c>
      <c r="E51" s="80" t="s">
        <v>115</v>
      </c>
      <c r="F51" s="79" t="s">
        <v>128</v>
      </c>
      <c r="G51" s="70" t="s">
        <v>136</v>
      </c>
      <c r="H51" s="85" t="s">
        <v>142</v>
      </c>
      <c r="I51" s="90" t="s">
        <v>151</v>
      </c>
      <c r="J51" s="85" t="s">
        <v>151</v>
      </c>
      <c r="K51" s="90" t="s">
        <v>105</v>
      </c>
      <c r="L51" s="71" t="s">
        <v>105</v>
      </c>
      <c r="M51" s="87" t="s">
        <v>169</v>
      </c>
    </row>
    <row r="52" spans="1:16" x14ac:dyDescent="0.3">
      <c r="A52" s="302"/>
      <c r="B52" s="108">
        <v>0.6</v>
      </c>
      <c r="C52" s="79" t="s">
        <v>110</v>
      </c>
      <c r="D52" s="70" t="s">
        <v>117</v>
      </c>
      <c r="E52" s="80" t="s">
        <v>121</v>
      </c>
      <c r="F52" s="79" t="s">
        <v>129</v>
      </c>
      <c r="G52" s="70" t="s">
        <v>137</v>
      </c>
      <c r="H52" s="85" t="s">
        <v>143</v>
      </c>
      <c r="I52" s="90" t="s">
        <v>152</v>
      </c>
      <c r="J52" s="85" t="s">
        <v>152</v>
      </c>
      <c r="K52" s="90" t="s">
        <v>105</v>
      </c>
      <c r="L52" s="71" t="s">
        <v>105</v>
      </c>
      <c r="M52" s="87" t="s">
        <v>170</v>
      </c>
    </row>
    <row r="53" spans="1:16" x14ac:dyDescent="0.3">
      <c r="A53" s="302"/>
      <c r="B53" s="108">
        <v>0.3</v>
      </c>
      <c r="C53" s="79" t="s">
        <v>111</v>
      </c>
      <c r="D53" s="70" t="s">
        <v>118</v>
      </c>
      <c r="E53" s="80" t="s">
        <v>122</v>
      </c>
      <c r="F53" s="86" t="s">
        <v>130</v>
      </c>
      <c r="G53" s="70" t="s">
        <v>138</v>
      </c>
      <c r="H53" s="85" t="s">
        <v>129</v>
      </c>
      <c r="I53" s="90" t="s">
        <v>153</v>
      </c>
      <c r="J53" s="85" t="s">
        <v>153</v>
      </c>
      <c r="K53" s="91" t="s">
        <v>160</v>
      </c>
      <c r="L53" s="72" t="s">
        <v>160</v>
      </c>
      <c r="M53" s="87" t="s">
        <v>160</v>
      </c>
    </row>
    <row r="54" spans="1:16" x14ac:dyDescent="0.3">
      <c r="A54" s="302"/>
      <c r="B54" s="108">
        <v>0.15</v>
      </c>
      <c r="C54" s="79" t="s">
        <v>112</v>
      </c>
      <c r="D54" s="70" t="s">
        <v>119</v>
      </c>
      <c r="E54" s="80" t="s">
        <v>123</v>
      </c>
      <c r="F54" s="86" t="s">
        <v>131</v>
      </c>
      <c r="G54" s="73" t="s">
        <v>139</v>
      </c>
      <c r="H54" s="87" t="s">
        <v>144</v>
      </c>
      <c r="I54" s="91" t="s">
        <v>144</v>
      </c>
      <c r="J54" s="92" t="s">
        <v>144</v>
      </c>
      <c r="K54" s="90" t="s">
        <v>105</v>
      </c>
      <c r="L54" s="71" t="s">
        <v>105</v>
      </c>
      <c r="M54" s="87" t="s">
        <v>171</v>
      </c>
    </row>
    <row r="55" spans="1:16" ht="15" thickBot="1" x14ac:dyDescent="0.35">
      <c r="A55" s="303"/>
      <c r="B55" s="109">
        <v>7.4999999999999997E-2</v>
      </c>
      <c r="C55" s="81" t="s">
        <v>113</v>
      </c>
      <c r="D55" s="82" t="s">
        <v>113</v>
      </c>
      <c r="E55" s="83" t="s">
        <v>113</v>
      </c>
      <c r="F55" s="81" t="s">
        <v>132</v>
      </c>
      <c r="G55" s="82" t="s">
        <v>132</v>
      </c>
      <c r="H55" s="88" t="s">
        <v>145</v>
      </c>
      <c r="I55" s="93" t="s">
        <v>132</v>
      </c>
      <c r="J55" s="88" t="s">
        <v>132</v>
      </c>
      <c r="K55" s="93" t="s">
        <v>161</v>
      </c>
      <c r="L55" s="95" t="s">
        <v>161</v>
      </c>
      <c r="M55" s="88" t="s">
        <v>172</v>
      </c>
    </row>
    <row r="56" spans="1:16" ht="15" thickBot="1" x14ac:dyDescent="0.35">
      <c r="A56" s="55"/>
    </row>
    <row r="57" spans="1:16" x14ac:dyDescent="0.3">
      <c r="A57" s="304" t="s">
        <v>177</v>
      </c>
      <c r="B57" s="96" t="s">
        <v>173</v>
      </c>
      <c r="C57" s="100">
        <v>0.92</v>
      </c>
      <c r="D57" s="101">
        <v>0.92</v>
      </c>
      <c r="E57" s="102">
        <v>0.92</v>
      </c>
      <c r="F57" s="100">
        <v>0.93500000000000005</v>
      </c>
      <c r="G57" s="101">
        <v>0.93</v>
      </c>
      <c r="H57" s="102">
        <v>0.93</v>
      </c>
      <c r="I57" s="100">
        <v>0.92500000000000004</v>
      </c>
      <c r="J57" s="102">
        <v>0.92500000000000004</v>
      </c>
      <c r="K57" s="100">
        <v>0.93</v>
      </c>
      <c r="L57" s="101">
        <v>0.93</v>
      </c>
      <c r="M57" s="102">
        <v>0.90500000000000003</v>
      </c>
    </row>
    <row r="58" spans="1:16" x14ac:dyDescent="0.3">
      <c r="A58" s="305"/>
      <c r="B58" s="97" t="s">
        <v>174</v>
      </c>
      <c r="C58" s="103">
        <v>7.0000000000000007E-2</v>
      </c>
      <c r="D58" s="99">
        <v>7.0000000000000007E-2</v>
      </c>
      <c r="E58" s="104">
        <v>7.0000000000000007E-2</v>
      </c>
      <c r="F58" s="103">
        <v>5.5E-2</v>
      </c>
      <c r="G58" s="99">
        <v>0.06</v>
      </c>
      <c r="H58" s="104">
        <v>0.06</v>
      </c>
      <c r="I58" s="103">
        <v>6.5000000000000002E-2</v>
      </c>
      <c r="J58" s="104">
        <v>6.5000000000000002E-2</v>
      </c>
      <c r="K58" s="103">
        <v>0.06</v>
      </c>
      <c r="L58" s="99">
        <v>0.06</v>
      </c>
      <c r="M58" s="104">
        <v>8.5000000000000006E-2</v>
      </c>
    </row>
    <row r="59" spans="1:16" ht="15" thickBot="1" x14ac:dyDescent="0.35">
      <c r="A59" s="306"/>
      <c r="B59" s="98" t="s">
        <v>175</v>
      </c>
      <c r="C59" s="105">
        <v>0.01</v>
      </c>
      <c r="D59" s="106">
        <v>0.01</v>
      </c>
      <c r="E59" s="107">
        <v>0.01</v>
      </c>
      <c r="F59" s="105">
        <v>0.01</v>
      </c>
      <c r="G59" s="106">
        <v>0.01</v>
      </c>
      <c r="H59" s="107">
        <v>0.01</v>
      </c>
      <c r="I59" s="105">
        <v>0.01</v>
      </c>
      <c r="J59" s="107">
        <v>0.01</v>
      </c>
      <c r="K59" s="105">
        <v>0.01</v>
      </c>
      <c r="L59" s="106">
        <v>0.01</v>
      </c>
      <c r="M59" s="107">
        <v>0.01</v>
      </c>
      <c r="N59" s="68"/>
    </row>
    <row r="60" spans="1:16" ht="15" thickBot="1" x14ac:dyDescent="0.35"/>
    <row r="61" spans="1:16" x14ac:dyDescent="0.3">
      <c r="A61" s="307" t="s">
        <v>183</v>
      </c>
      <c r="B61" s="69" t="s">
        <v>188</v>
      </c>
      <c r="C61" s="297">
        <v>160</v>
      </c>
      <c r="D61" s="298"/>
      <c r="E61" s="299"/>
      <c r="F61" s="297">
        <v>160</v>
      </c>
      <c r="G61" s="298"/>
      <c r="H61" s="299"/>
      <c r="I61" s="297">
        <v>160</v>
      </c>
      <c r="J61" s="299"/>
      <c r="K61" s="297">
        <v>210</v>
      </c>
      <c r="L61" s="298"/>
      <c r="M61" s="299"/>
    </row>
    <row r="62" spans="1:16" x14ac:dyDescent="0.3">
      <c r="A62" s="308"/>
      <c r="B62" s="110" t="s">
        <v>179</v>
      </c>
      <c r="C62" s="300">
        <v>0.25</v>
      </c>
      <c r="D62" s="277"/>
      <c r="E62" s="278"/>
      <c r="F62" s="300">
        <v>0.25</v>
      </c>
      <c r="G62" s="277"/>
      <c r="H62" s="278"/>
      <c r="I62" s="300">
        <v>0.25</v>
      </c>
      <c r="J62" s="278"/>
      <c r="K62" s="300">
        <v>0.21</v>
      </c>
      <c r="L62" s="277"/>
      <c r="M62" s="278"/>
    </row>
    <row r="63" spans="1:16" x14ac:dyDescent="0.3">
      <c r="A63" s="308"/>
      <c r="B63" s="110" t="s">
        <v>180</v>
      </c>
      <c r="C63" s="288">
        <v>50</v>
      </c>
      <c r="D63" s="294"/>
      <c r="E63" s="289"/>
      <c r="F63" s="288">
        <v>50</v>
      </c>
      <c r="G63" s="294"/>
      <c r="H63" s="289"/>
      <c r="I63" s="288">
        <v>50</v>
      </c>
      <c r="J63" s="289"/>
      <c r="K63" s="288">
        <v>50</v>
      </c>
      <c r="L63" s="294"/>
      <c r="M63" s="289"/>
    </row>
    <row r="64" spans="1:16" x14ac:dyDescent="0.3">
      <c r="A64" s="308"/>
      <c r="B64" s="110" t="s">
        <v>182</v>
      </c>
      <c r="C64" s="290">
        <v>0.01</v>
      </c>
      <c r="D64" s="295"/>
      <c r="E64" s="291"/>
      <c r="F64" s="290">
        <v>0.01</v>
      </c>
      <c r="G64" s="295"/>
      <c r="H64" s="291"/>
      <c r="I64" s="290">
        <v>0.01</v>
      </c>
      <c r="J64" s="291"/>
      <c r="K64" s="290">
        <v>0.01</v>
      </c>
      <c r="L64" s="295"/>
      <c r="M64" s="291"/>
    </row>
    <row r="65" spans="1:13" ht="15" thickBot="1" x14ac:dyDescent="0.35">
      <c r="A65" s="309"/>
      <c r="B65" s="111" t="s">
        <v>181</v>
      </c>
      <c r="C65" s="292">
        <v>30</v>
      </c>
      <c r="D65" s="296"/>
      <c r="E65" s="293"/>
      <c r="F65" s="292">
        <v>30</v>
      </c>
      <c r="G65" s="296"/>
      <c r="H65" s="293"/>
      <c r="I65" s="292">
        <v>30</v>
      </c>
      <c r="J65" s="293"/>
      <c r="K65" s="292">
        <v>30</v>
      </c>
      <c r="L65" s="296"/>
      <c r="M65" s="293"/>
    </row>
    <row r="66" spans="1:13" ht="15" thickBot="1" x14ac:dyDescent="0.35"/>
    <row r="67" spans="1:13" x14ac:dyDescent="0.3">
      <c r="A67" s="282" t="s">
        <v>187</v>
      </c>
      <c r="B67" s="112" t="s">
        <v>184</v>
      </c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6"/>
    </row>
    <row r="68" spans="1:13" x14ac:dyDescent="0.3">
      <c r="A68" s="283"/>
      <c r="B68" s="113" t="s">
        <v>185</v>
      </c>
      <c r="C68" s="276">
        <v>35</v>
      </c>
      <c r="D68" s="277"/>
      <c r="E68" s="277"/>
      <c r="F68" s="277"/>
      <c r="G68" s="277"/>
      <c r="H68" s="277"/>
      <c r="I68" s="277"/>
      <c r="J68" s="277"/>
      <c r="K68" s="277"/>
      <c r="L68" s="277"/>
      <c r="M68" s="278"/>
    </row>
    <row r="69" spans="1:13" ht="15" thickBot="1" x14ac:dyDescent="0.35">
      <c r="A69" s="284"/>
      <c r="B69" s="114" t="s">
        <v>186</v>
      </c>
      <c r="C69" s="279">
        <v>30</v>
      </c>
      <c r="D69" s="280"/>
      <c r="E69" s="280"/>
      <c r="F69" s="280"/>
      <c r="G69" s="280"/>
      <c r="H69" s="280"/>
      <c r="I69" s="280"/>
      <c r="J69" s="280"/>
      <c r="K69" s="280"/>
      <c r="L69" s="280"/>
      <c r="M69" s="281"/>
    </row>
    <row r="70" spans="1:13" ht="15" thickBot="1" x14ac:dyDescent="0.35"/>
    <row r="71" spans="1:13" ht="15" thickBot="1" x14ac:dyDescent="0.35">
      <c r="A71" s="59" t="s">
        <v>189</v>
      </c>
      <c r="B71" s="115" t="s">
        <v>190</v>
      </c>
      <c r="C71" s="285" t="s">
        <v>191</v>
      </c>
      <c r="D71" s="286"/>
      <c r="E71" s="286"/>
      <c r="F71" s="286"/>
      <c r="G71" s="286"/>
      <c r="H71" s="286"/>
      <c r="I71" s="286"/>
      <c r="J71" s="286"/>
      <c r="K71" s="286"/>
      <c r="L71" s="286"/>
      <c r="M71" s="287"/>
    </row>
    <row r="73" spans="1:13" x14ac:dyDescent="0.3">
      <c r="A73" t="s">
        <v>192</v>
      </c>
    </row>
    <row r="74" spans="1:13" x14ac:dyDescent="0.3">
      <c r="B74" s="116" t="s">
        <v>193</v>
      </c>
    </row>
    <row r="75" spans="1:13" ht="15" thickBot="1" x14ac:dyDescent="0.35"/>
    <row r="76" spans="1:13" x14ac:dyDescent="0.3">
      <c r="E76" s="122"/>
      <c r="F76" s="123"/>
      <c r="H76" s="123"/>
      <c r="J76" s="122"/>
      <c r="K76" s="123"/>
    </row>
    <row r="77" spans="1:13" x14ac:dyDescent="0.3">
      <c r="B77" s="125"/>
      <c r="C77" s="126"/>
      <c r="D77" s="124"/>
      <c r="E77" s="125"/>
      <c r="F77" s="126"/>
      <c r="G77" s="124"/>
      <c r="H77" s="126"/>
      <c r="I77" s="124"/>
      <c r="J77" s="125"/>
      <c r="K77" s="126"/>
    </row>
    <row r="78" spans="1:13" ht="15" thickBot="1" x14ac:dyDescent="0.35">
      <c r="B78" s="128"/>
      <c r="C78" s="129"/>
      <c r="D78" s="127"/>
      <c r="E78" s="128"/>
      <c r="F78" s="129"/>
      <c r="G78" s="127"/>
      <c r="H78" s="129"/>
      <c r="I78" s="127"/>
      <c r="J78" s="128"/>
      <c r="K78" s="129"/>
    </row>
  </sheetData>
  <sheetProtection algorithmName="SHA-512" hashValue="DAwUUMNsozxcqRxJHly3dwxXq7lF5O+zPFKquRc/QpVskvvJwFN1FWpWFzLZHOgnmixpicQCZq2og1T1y88LpQ==" saltValue="BSHlt+CwaifmwbZIonKPaA==" spinCount="100000" sheet="1" objects="1" scenarios="1"/>
  <mergeCells count="88">
    <mergeCell ref="B34:B35"/>
    <mergeCell ref="G34:H35"/>
    <mergeCell ref="I34:J35"/>
    <mergeCell ref="E34:F35"/>
    <mergeCell ref="C34:D35"/>
    <mergeCell ref="C32:D32"/>
    <mergeCell ref="C33:D33"/>
    <mergeCell ref="E32:F32"/>
    <mergeCell ref="I32:J32"/>
    <mergeCell ref="E33:F33"/>
    <mergeCell ref="G33:H33"/>
    <mergeCell ref="I33:J33"/>
    <mergeCell ref="G32:H32"/>
    <mergeCell ref="C28:D28"/>
    <mergeCell ref="E28:F28"/>
    <mergeCell ref="C29:D29"/>
    <mergeCell ref="E29:F29"/>
    <mergeCell ref="G28:J28"/>
    <mergeCell ref="G29:J29"/>
    <mergeCell ref="C27:D27"/>
    <mergeCell ref="E27:F27"/>
    <mergeCell ref="G27:H27"/>
    <mergeCell ref="I27:J27"/>
    <mergeCell ref="B26:J26"/>
    <mergeCell ref="C23:E23"/>
    <mergeCell ref="C24:E24"/>
    <mergeCell ref="G23:L23"/>
    <mergeCell ref="G24:L24"/>
    <mergeCell ref="I21:L21"/>
    <mergeCell ref="I22:L22"/>
    <mergeCell ref="B16:L16"/>
    <mergeCell ref="D17:E17"/>
    <mergeCell ref="I18:L18"/>
    <mergeCell ref="D18:E18"/>
    <mergeCell ref="B20:L20"/>
    <mergeCell ref="D14:E14"/>
    <mergeCell ref="J13:L13"/>
    <mergeCell ref="B4:B6"/>
    <mergeCell ref="C3:E3"/>
    <mergeCell ref="F3:H3"/>
    <mergeCell ref="I3:L3"/>
    <mergeCell ref="B12:L12"/>
    <mergeCell ref="B9:L9"/>
    <mergeCell ref="C10:E10"/>
    <mergeCell ref="I10:L10"/>
    <mergeCell ref="D13:E13"/>
    <mergeCell ref="B2:L2"/>
    <mergeCell ref="C4:C6"/>
    <mergeCell ref="D4:E6"/>
    <mergeCell ref="F4:H6"/>
    <mergeCell ref="I4:L6"/>
    <mergeCell ref="K39:M39"/>
    <mergeCell ref="F40:H42"/>
    <mergeCell ref="I40:J42"/>
    <mergeCell ref="K40:M42"/>
    <mergeCell ref="B38:M38"/>
    <mergeCell ref="B40:B43"/>
    <mergeCell ref="C39:E39"/>
    <mergeCell ref="C40:E42"/>
    <mergeCell ref="F39:H39"/>
    <mergeCell ref="I39:J39"/>
    <mergeCell ref="A44:A55"/>
    <mergeCell ref="A57:A59"/>
    <mergeCell ref="C61:E61"/>
    <mergeCell ref="F61:H61"/>
    <mergeCell ref="I61:J61"/>
    <mergeCell ref="A61:A65"/>
    <mergeCell ref="K61:M61"/>
    <mergeCell ref="K62:M62"/>
    <mergeCell ref="I62:J62"/>
    <mergeCell ref="F62:H62"/>
    <mergeCell ref="C62:E62"/>
    <mergeCell ref="C68:M68"/>
    <mergeCell ref="C69:M69"/>
    <mergeCell ref="A67:A69"/>
    <mergeCell ref="C71:M71"/>
    <mergeCell ref="I63:J63"/>
    <mergeCell ref="I64:J64"/>
    <mergeCell ref="I65:J65"/>
    <mergeCell ref="K63:M63"/>
    <mergeCell ref="K64:M64"/>
    <mergeCell ref="K65:M65"/>
    <mergeCell ref="C63:E63"/>
    <mergeCell ref="C64:E64"/>
    <mergeCell ref="C65:E65"/>
    <mergeCell ref="F63:H63"/>
    <mergeCell ref="F64:H64"/>
    <mergeCell ref="F65:H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Pavement Layers </vt:lpstr>
      <vt:lpstr>DATA</vt:lpstr>
      <vt:lpstr>AC</vt:lpstr>
      <vt:lpstr>AG</vt:lpstr>
      <vt:lpstr>AO</vt:lpstr>
      <vt:lpstr>AS</vt:lpstr>
      <vt:lpstr>BASE</vt:lpstr>
      <vt:lpstr>'Pavement Layers '!Print_Area</vt:lpstr>
      <vt:lpstr>Selected</vt:lpstr>
      <vt:lpstr>StabilisedBase</vt:lpstr>
      <vt:lpstr>StabilizedBase</vt:lpstr>
      <vt:lpstr>StabilizedSubbase</vt:lpstr>
      <vt:lpstr>Subbase</vt:lpstr>
      <vt:lpstr>Surface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Thorne Prophet</dc:creator>
  <cp:lastModifiedBy>Werner Bruhns</cp:lastModifiedBy>
  <cp:lastPrinted>2022-03-17T19:54:09Z</cp:lastPrinted>
  <dcterms:created xsi:type="dcterms:W3CDTF">2021-02-18T11:36:53Z</dcterms:created>
  <dcterms:modified xsi:type="dcterms:W3CDTF">2024-04-17T08:00:59Z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605f0a-13ce-4338-9c79-2ff34c6129f0_Enabled">
    <vt:lpwstr>True</vt:lpwstr>
  </property>
  <property fmtid="{D5CDD505-2E9C-101B-9397-08002B2CF9AE}" pid="3" name="MSIP_Label_40605f0a-13ce-4338-9c79-2ff34c6129f0_SiteId">
    <vt:lpwstr>dcd100a3-59ba-4913-bcd0-8e63c9c9f516</vt:lpwstr>
  </property>
  <property fmtid="{D5CDD505-2E9C-101B-9397-08002B2CF9AE}" pid="4" name="MSIP_Label_40605f0a-13ce-4338-9c79-2ff34c6129f0_Owner">
    <vt:lpwstr>WernerBru@Tshwane.onmicrosoft.com</vt:lpwstr>
  </property>
  <property fmtid="{D5CDD505-2E9C-101B-9397-08002B2CF9AE}" pid="5" name="MSIP_Label_40605f0a-13ce-4338-9c79-2ff34c6129f0_SetDate">
    <vt:lpwstr>2021-04-06T14:30:34.6355366Z</vt:lpwstr>
  </property>
  <property fmtid="{D5CDD505-2E9C-101B-9397-08002B2CF9AE}" pid="6" name="MSIP_Label_40605f0a-13ce-4338-9c79-2ff34c6129f0_Name">
    <vt:lpwstr>COT-Personal</vt:lpwstr>
  </property>
  <property fmtid="{D5CDD505-2E9C-101B-9397-08002B2CF9AE}" pid="7" name="MSIP_Label_40605f0a-13ce-4338-9c79-2ff34c6129f0_Application">
    <vt:lpwstr>Microsoft Azure Information Protection</vt:lpwstr>
  </property>
  <property fmtid="{D5CDD505-2E9C-101B-9397-08002B2CF9AE}" pid="8" name="MSIP_Label_40605f0a-13ce-4338-9c79-2ff34c6129f0_ActionId">
    <vt:lpwstr>aea41328-0161-4d31-abc8-d5ab9efc7585</vt:lpwstr>
  </property>
  <property fmtid="{D5CDD505-2E9C-101B-9397-08002B2CF9AE}" pid="9" name="MSIP_Label_40605f0a-13ce-4338-9c79-2ff34c6129f0_Extended_MSFT_Method">
    <vt:lpwstr>Automatic</vt:lpwstr>
  </property>
  <property fmtid="{D5CDD505-2E9C-101B-9397-08002B2CF9AE}" pid="10" name="MSIP_Label_06b8b282-039c-4268-b238-c39b5146964b_Enabled">
    <vt:lpwstr>true</vt:lpwstr>
  </property>
  <property fmtid="{D5CDD505-2E9C-101B-9397-08002B2CF9AE}" pid="11" name="MSIP_Label_06b8b282-039c-4268-b238-c39b5146964b_SetDate">
    <vt:lpwstr>2022-03-17T14:50:25Z</vt:lpwstr>
  </property>
  <property fmtid="{D5CDD505-2E9C-101B-9397-08002B2CF9AE}" pid="12" name="MSIP_Label_06b8b282-039c-4268-b238-c39b5146964b_Method">
    <vt:lpwstr>Standard</vt:lpwstr>
  </property>
  <property fmtid="{D5CDD505-2E9C-101B-9397-08002B2CF9AE}" pid="13" name="MSIP_Label_06b8b282-039c-4268-b238-c39b5146964b_Name">
    <vt:lpwstr>COT General</vt:lpwstr>
  </property>
  <property fmtid="{D5CDD505-2E9C-101B-9397-08002B2CF9AE}" pid="14" name="MSIP_Label_06b8b282-039c-4268-b238-c39b5146964b_SiteId">
    <vt:lpwstr>611657a8-674f-4ffa-bf4b-95a387d65525</vt:lpwstr>
  </property>
  <property fmtid="{D5CDD505-2E9C-101B-9397-08002B2CF9AE}" pid="15" name="MSIP_Label_06b8b282-039c-4268-b238-c39b5146964b_ActionId">
    <vt:lpwstr>695074c7-c965-4b6d-9dc7-0df5c3bb78c0</vt:lpwstr>
  </property>
  <property fmtid="{D5CDD505-2E9C-101B-9397-08002B2CF9AE}" pid="16" name="MSIP_Label_06b8b282-039c-4268-b238-c39b5146964b_ContentBits">
    <vt:lpwstr>0</vt:lpwstr>
  </property>
</Properties>
</file>